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870" yWindow="90" windowWidth="19290" windowHeight="10200"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PRICES'!$B$6:$H$461</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PRICES'!$B$1:$IV$210</definedName>
    <definedName name="XITEMS">'FORM B - PRICES'!$B$7:$IV$210</definedName>
  </definedNames>
  <calcPr fullCalcOnLoad="1" fullPrecision="0"/>
</workbook>
</file>

<file path=xl/comments2.xml><?xml version="1.0" encoding="utf-8"?>
<comments xmlns="http://schemas.openxmlformats.org/spreadsheetml/2006/main">
  <authors>
    <author>hpheifer</author>
  </authors>
  <commentList>
    <comment ref="A23" authorId="0">
      <text>
        <r>
          <rPr>
            <sz val="8"/>
            <rFont val="Tahoma"/>
            <family val="0"/>
          </rPr>
          <t xml:space="preserve">Suffix added to code to assist with checking and integrity of average annual unit price compilation. </t>
        </r>
      </text>
    </comment>
    <comment ref="A432" authorId="0">
      <text>
        <r>
          <rPr>
            <sz val="8"/>
            <rFont val="Tahoma"/>
            <family val="0"/>
          </rPr>
          <t xml:space="preserve">Suffix added to code to assist with checking and integrity of average annual unit price compilation. </t>
        </r>
      </text>
    </comment>
  </commentList>
</comments>
</file>

<file path=xl/sharedStrings.xml><?xml version="1.0" encoding="utf-8"?>
<sst xmlns="http://schemas.openxmlformats.org/spreadsheetml/2006/main" count="2098" uniqueCount="654">
  <si>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</si>
  <si>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</si>
  <si>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</si>
  <si>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</si>
  <si>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</si>
  <si>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</si>
  <si>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</si>
  <si>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</si>
  <si>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</si>
  <si>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</si>
  <si>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</si>
  <si>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</si>
  <si>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</si>
  <si>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</si>
  <si>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</si>
  <si>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</si>
  <si>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</si>
  <si>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</si>
  <si>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</si>
  <si>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JOINT AND CRACK SEALING</t>
  </si>
  <si>
    <t>ASSOCIATED DRAINAGE AND UNDERGROUND WORKS</t>
  </si>
  <si>
    <t>ADJUSTMENTS</t>
  </si>
  <si>
    <t>LANDSCAPING</t>
  </si>
  <si>
    <t>MISCELLANEOUS</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</si>
  <si>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</si>
  <si>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</si>
  <si>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</si>
  <si>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</si>
  <si>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</si>
  <si>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</si>
  <si>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</si>
  <si>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</si>
  <si>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</si>
  <si>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</si>
  <si>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</si>
  <si>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</si>
  <si>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</si>
  <si>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</si>
  <si>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</si>
  <si>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</si>
  <si>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</si>
  <si>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</si>
  <si>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</si>
  <si>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</si>
  <si>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</si>
  <si>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</si>
  <si>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F</t>
  </si>
  <si>
    <t>G</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</si>
  <si>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</si>
  <si>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</si>
  <si>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</si>
  <si>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H</t>
  </si>
  <si>
    <t>SOUTHWEST RAPID TRANSIT CORRIDOR - STAGE 1: TRANSITWAY CONSTRUCTION, LANDSCAPING &amp; ASSOCIATED WORKS</t>
  </si>
  <si>
    <t>Transitway - Jubilee (Sta: 9+850)  to Brandon (Sta: 11+350)</t>
  </si>
  <si>
    <t>A001</t>
  </si>
  <si>
    <t>A.1</t>
  </si>
  <si>
    <t>Clearing and Grubbing</t>
  </si>
  <si>
    <t>CW 3010-R4</t>
  </si>
  <si>
    <t>ha</t>
  </si>
  <si>
    <t>A003</t>
  </si>
  <si>
    <t>A.3</t>
  </si>
  <si>
    <t>Excavation</t>
  </si>
  <si>
    <t>CW 3110-R12</t>
  </si>
  <si>
    <t>m³</t>
  </si>
  <si>
    <t>A004</t>
  </si>
  <si>
    <t>A.4</t>
  </si>
  <si>
    <t>Sub-Grade Compaction</t>
  </si>
  <si>
    <t>m²</t>
  </si>
  <si>
    <t>A007</t>
  </si>
  <si>
    <t>A.7</t>
  </si>
  <si>
    <t>Crushed Sub-base Material</t>
  </si>
  <si>
    <t>A008</t>
  </si>
  <si>
    <t>i)</t>
  </si>
  <si>
    <t>50 mm - Limestone</t>
  </si>
  <si>
    <t>tonne</t>
  </si>
  <si>
    <t>A009</t>
  </si>
  <si>
    <t>iii)</t>
  </si>
  <si>
    <t xml:space="preserve">150 mm - Limestone </t>
  </si>
  <si>
    <t>ii)</t>
  </si>
  <si>
    <t>A.2</t>
  </si>
  <si>
    <t>A010</t>
  </si>
  <si>
    <t>A.9</t>
  </si>
  <si>
    <t>Supplying and Placing Base Course Material</t>
  </si>
  <si>
    <t>A.5</t>
  </si>
  <si>
    <t>A022</t>
  </si>
  <si>
    <t>A.19</t>
  </si>
  <si>
    <t>Separation Geotextile Fabric</t>
  </si>
  <si>
    <t>CW 3130-R2</t>
  </si>
  <si>
    <t>A022A</t>
  </si>
  <si>
    <t>A.20</t>
  </si>
  <si>
    <t>Supply and Install Geogrid</t>
  </si>
  <si>
    <t>CW 3135</t>
  </si>
  <si>
    <t>A.6</t>
  </si>
  <si>
    <t>ROADWORK - REMOVALS/RENEWALS</t>
  </si>
  <si>
    <t>B001</t>
  </si>
  <si>
    <t>B.1</t>
  </si>
  <si>
    <t>Pavement Removal</t>
  </si>
  <si>
    <t>A.8</t>
  </si>
  <si>
    <t>B003</t>
  </si>
  <si>
    <t>Asphalt Pavement</t>
  </si>
  <si>
    <t>B100r</t>
  </si>
  <si>
    <t>B.10</t>
  </si>
  <si>
    <t>Miscellaneous Concrete Slab Removal</t>
  </si>
  <si>
    <t xml:space="preserve">CW 3235-R7  </t>
  </si>
  <si>
    <t>B104r</t>
  </si>
  <si>
    <t>iv)</t>
  </si>
  <si>
    <t>Sidewalk</t>
  </si>
  <si>
    <t>ROADWORK - NEW CONSTRUCTION</t>
  </si>
  <si>
    <t>C001</t>
  </si>
  <si>
    <t>C.1</t>
  </si>
  <si>
    <t>Concrete Pavements, Median Slabs, Bull-noses, and Safety Medians</t>
  </si>
  <si>
    <t>CW 3310-R14</t>
  </si>
  <si>
    <t>A.10</t>
  </si>
  <si>
    <t>C007</t>
  </si>
  <si>
    <t>Construction of 230 mm Concrete Pavement (Plain-Dowelled) Slip Form Paving</t>
  </si>
  <si>
    <t>C016</t>
  </si>
  <si>
    <t>Construction of Concrete Safety Medians</t>
  </si>
  <si>
    <t>SD-226B</t>
  </si>
  <si>
    <t>C032</t>
  </si>
  <si>
    <t>C.3</t>
  </si>
  <si>
    <t>Concrete Curbs, Curb and Gutter, and Splash Strips</t>
  </si>
  <si>
    <t>A.11</t>
  </si>
  <si>
    <t>C034</t>
  </si>
  <si>
    <t>SD-203A</t>
  </si>
  <si>
    <t>m</t>
  </si>
  <si>
    <t>Construction of Barrier (180mm ht, Separate) Slip Form Paving</t>
  </si>
  <si>
    <t>C042</t>
  </si>
  <si>
    <t>SD-201</t>
  </si>
  <si>
    <t>Construction of  Mountable Curb (120 mm, Integral) Slip Form Paving</t>
  </si>
  <si>
    <t>C050</t>
  </si>
  <si>
    <t>C.4</t>
  </si>
  <si>
    <t>Supply and Installation of Dowel Assemblies</t>
  </si>
  <si>
    <t>A.12</t>
  </si>
  <si>
    <t>C055</t>
  </si>
  <si>
    <t>C.10</t>
  </si>
  <si>
    <t xml:space="preserve">Construction of Asphaltic Concrete Pavements </t>
  </si>
  <si>
    <t xml:space="preserve">CW 3410-R8 </t>
  </si>
  <si>
    <t>A.13</t>
  </si>
  <si>
    <t>C056</t>
  </si>
  <si>
    <t>Main Line Paving</t>
  </si>
  <si>
    <t>C058</t>
  </si>
  <si>
    <t>a)</t>
  </si>
  <si>
    <t>Type IA</t>
  </si>
  <si>
    <t>C059</t>
  </si>
  <si>
    <t>Tie-ins and Approaches</t>
  </si>
  <si>
    <t>C060</t>
  </si>
  <si>
    <t>D006</t>
  </si>
  <si>
    <t>D.4</t>
  </si>
  <si>
    <t xml:space="preserve">Reflective Crack Maintenance </t>
  </si>
  <si>
    <t>CW 3250-R7</t>
  </si>
  <si>
    <t>A.14</t>
  </si>
  <si>
    <t>Connecting to Existing Manhole</t>
  </si>
  <si>
    <t>CW 2130-R11</t>
  </si>
  <si>
    <t>250mm</t>
  </si>
  <si>
    <t>each</t>
  </si>
  <si>
    <t>A.15</t>
  </si>
  <si>
    <t>E003</t>
  </si>
  <si>
    <t>E.1</t>
  </si>
  <si>
    <t xml:space="preserve">Catch Basin  </t>
  </si>
  <si>
    <t>E004</t>
  </si>
  <si>
    <t>E005</t>
  </si>
  <si>
    <t>A.16</t>
  </si>
  <si>
    <t>SD-024, 1800mm deep</t>
  </si>
  <si>
    <t>SD-025, 1800mm deep</t>
  </si>
  <si>
    <t>Beehive Manhole Covers</t>
  </si>
  <si>
    <t>A.17</t>
  </si>
  <si>
    <t>E006</t>
  </si>
  <si>
    <t>E.2</t>
  </si>
  <si>
    <t xml:space="preserve">Catch Pit </t>
  </si>
  <si>
    <t>E007</t>
  </si>
  <si>
    <t>SD-023</t>
  </si>
  <si>
    <t>A.18</t>
  </si>
  <si>
    <t>E008</t>
  </si>
  <si>
    <t>E.5</t>
  </si>
  <si>
    <t>Sewer Service</t>
  </si>
  <si>
    <t>E009</t>
  </si>
  <si>
    <t>E011</t>
  </si>
  <si>
    <t>Trenchless Installation, Class B sand Bedding, Class 3 Backfill</t>
  </si>
  <si>
    <t>300mm</t>
  </si>
  <si>
    <t xml:space="preserve">Connecting to Existing Sewer </t>
  </si>
  <si>
    <r>
      <t>250mm PVC</t>
    </r>
    <r>
      <rPr>
        <i/>
        <sz val="12"/>
        <color indexed="8"/>
        <rFont val="Arial"/>
        <family val="2"/>
      </rPr>
      <t xml:space="preserve"> </t>
    </r>
    <r>
      <rPr>
        <sz val="12"/>
        <color indexed="8"/>
        <rFont val="Arial"/>
        <family val="2"/>
      </rPr>
      <t>to 750mm Conc.</t>
    </r>
  </si>
  <si>
    <r>
      <t>300mm PVC</t>
    </r>
    <r>
      <rPr>
        <i/>
        <sz val="12"/>
        <color indexed="8"/>
        <rFont val="Arial"/>
        <family val="2"/>
      </rPr>
      <t xml:space="preserve"> </t>
    </r>
    <r>
      <rPr>
        <sz val="12"/>
        <color indexed="8"/>
        <rFont val="Arial"/>
        <family val="2"/>
      </rPr>
      <t>to 750mm Conc.</t>
    </r>
  </si>
  <si>
    <r>
      <t>250mm PVC</t>
    </r>
    <r>
      <rPr>
        <i/>
        <sz val="12"/>
        <color indexed="8"/>
        <rFont val="Arial"/>
        <family val="2"/>
      </rPr>
      <t xml:space="preserve"> </t>
    </r>
    <r>
      <rPr>
        <sz val="12"/>
        <color indexed="8"/>
        <rFont val="Arial"/>
        <family val="2"/>
      </rPr>
      <t>to 900mm Conc.</t>
    </r>
  </si>
  <si>
    <r>
      <t>300mm PVC</t>
    </r>
    <r>
      <rPr>
        <i/>
        <sz val="12"/>
        <color indexed="8"/>
        <rFont val="Arial"/>
        <family val="2"/>
      </rPr>
      <t xml:space="preserve"> </t>
    </r>
    <r>
      <rPr>
        <sz val="12"/>
        <color indexed="8"/>
        <rFont val="Arial"/>
        <family val="2"/>
      </rPr>
      <t>to 900mm Conc.</t>
    </r>
  </si>
  <si>
    <r>
      <t>250mm PVC</t>
    </r>
    <r>
      <rPr>
        <i/>
        <sz val="12"/>
        <color indexed="8"/>
        <rFont val="Arial"/>
        <family val="2"/>
      </rPr>
      <t xml:space="preserve"> </t>
    </r>
    <r>
      <rPr>
        <sz val="12"/>
        <color indexed="8"/>
        <rFont val="Arial"/>
        <family val="2"/>
      </rPr>
      <t>to 1050mm Conc.</t>
    </r>
  </si>
  <si>
    <r>
      <t>300mm PVC</t>
    </r>
    <r>
      <rPr>
        <i/>
        <sz val="12"/>
        <color indexed="8"/>
        <rFont val="Arial"/>
        <family val="2"/>
      </rPr>
      <t xml:space="preserve"> </t>
    </r>
    <r>
      <rPr>
        <sz val="12"/>
        <color indexed="8"/>
        <rFont val="Arial"/>
        <family val="2"/>
      </rPr>
      <t>to 1050mm Conc.</t>
    </r>
  </si>
  <si>
    <r>
      <t>250mm PVC</t>
    </r>
    <r>
      <rPr>
        <i/>
        <sz val="12"/>
        <color indexed="8"/>
        <rFont val="Arial"/>
        <family val="2"/>
      </rPr>
      <t xml:space="preserve"> </t>
    </r>
    <r>
      <rPr>
        <sz val="12"/>
        <color indexed="8"/>
        <rFont val="Arial"/>
        <family val="2"/>
      </rPr>
      <t>to 1200mm Conc.</t>
    </r>
  </si>
  <si>
    <r>
      <t>300mm PVC</t>
    </r>
    <r>
      <rPr>
        <i/>
        <sz val="12"/>
        <color indexed="8"/>
        <rFont val="Arial"/>
        <family val="2"/>
      </rPr>
      <t xml:space="preserve"> </t>
    </r>
    <r>
      <rPr>
        <sz val="12"/>
        <color indexed="8"/>
        <rFont val="Arial"/>
        <family val="2"/>
      </rPr>
      <t>to 1200mm Conc.</t>
    </r>
  </si>
  <si>
    <t>vi)</t>
  </si>
  <si>
    <t>vii)</t>
  </si>
  <si>
    <t>viii)</t>
  </si>
  <si>
    <t>v)</t>
  </si>
  <si>
    <t>E051</t>
  </si>
  <si>
    <t>Installation of Subdrains</t>
  </si>
  <si>
    <t>CW 3120-R3</t>
  </si>
  <si>
    <t>A.21</t>
  </si>
  <si>
    <t>Sewer Inspection</t>
  </si>
  <si>
    <t>CW 2145-R3</t>
  </si>
  <si>
    <t>250mm to 900mm</t>
  </si>
  <si>
    <t>A.22</t>
  </si>
  <si>
    <t>H013</t>
  </si>
  <si>
    <t>Grouted Stone Riprap</t>
  </si>
  <si>
    <t>CW 3615-R2</t>
  </si>
  <si>
    <t>A.23</t>
  </si>
  <si>
    <t>F001</t>
  </si>
  <si>
    <t>F.1</t>
  </si>
  <si>
    <t>Adjustment of Catch Basins / Manholes Frames</t>
  </si>
  <si>
    <t>CW 3210-R7</t>
  </si>
  <si>
    <t>A.24</t>
  </si>
  <si>
    <t>F003</t>
  </si>
  <si>
    <t>F.3</t>
  </si>
  <si>
    <t>Lifter Rings</t>
  </si>
  <si>
    <t>A.25</t>
  </si>
  <si>
    <t>F005</t>
  </si>
  <si>
    <t>51mm</t>
  </si>
  <si>
    <t>F022</t>
  </si>
  <si>
    <t>CW 2110-R10</t>
  </si>
  <si>
    <t>F023</t>
  </si>
  <si>
    <t>A.26</t>
  </si>
  <si>
    <t>A.27</t>
  </si>
  <si>
    <t>Raising of Existing Hydrant</t>
  </si>
  <si>
    <t>Removing and Lowering of Hydrant</t>
  </si>
  <si>
    <t>H011</t>
  </si>
  <si>
    <t>Gates</t>
  </si>
  <si>
    <t>CW 3550-R2</t>
  </si>
  <si>
    <t>A.28</t>
  </si>
  <si>
    <t>H007</t>
  </si>
  <si>
    <t>Chain Link Fence</t>
  </si>
  <si>
    <t>A.29</t>
  </si>
  <si>
    <t>H008</t>
  </si>
  <si>
    <t>1.83m Height</t>
  </si>
  <si>
    <t>1.5m Height</t>
  </si>
  <si>
    <t>Removal of Chain Link Fence</t>
  </si>
  <si>
    <t>A.30</t>
  </si>
  <si>
    <t>Removal of Soccer/Football Goal Posts</t>
  </si>
  <si>
    <t>A.31</t>
  </si>
  <si>
    <t>Tree Removal</t>
  </si>
  <si>
    <t>A.32</t>
  </si>
  <si>
    <t>Demolition and Removals</t>
  </si>
  <si>
    <t>A.33</t>
  </si>
  <si>
    <t>A.34</t>
  </si>
  <si>
    <t>B.2</t>
  </si>
  <si>
    <t>B.3</t>
  </si>
  <si>
    <t>B.4</t>
  </si>
  <si>
    <t>A012</t>
  </si>
  <si>
    <t>Grading of Boulevards</t>
  </si>
  <si>
    <t>B.5</t>
  </si>
  <si>
    <t>B.6</t>
  </si>
  <si>
    <t>B.7</t>
  </si>
  <si>
    <t>Transitway - Brandon (Sta: 11+350) to Warsaw (Sta: 12+070)</t>
  </si>
  <si>
    <t>B.8</t>
  </si>
  <si>
    <t>C019</t>
  </si>
  <si>
    <t>C.2</t>
  </si>
  <si>
    <t>Concrete Pavements for Early Opening</t>
  </si>
  <si>
    <t>B.9</t>
  </si>
  <si>
    <t>C025</t>
  </si>
  <si>
    <t>Construction of 230 mm Concrete Pavement for Early Opening 24 hour (Plain-Dowelled)</t>
  </si>
  <si>
    <t>Cast in place Concrete Barrier - (Type 2)</t>
  </si>
  <si>
    <t>B.11</t>
  </si>
  <si>
    <t>B.12</t>
  </si>
  <si>
    <t>B.13</t>
  </si>
  <si>
    <t>B.14</t>
  </si>
  <si>
    <t>B.15</t>
  </si>
  <si>
    <t>B.16</t>
  </si>
  <si>
    <r>
      <t>250mm PVC</t>
    </r>
    <r>
      <rPr>
        <i/>
        <sz val="12"/>
        <color indexed="8"/>
        <rFont val="Arial"/>
        <family val="2"/>
      </rPr>
      <t xml:space="preserve"> </t>
    </r>
    <r>
      <rPr>
        <sz val="12"/>
        <color indexed="8"/>
        <rFont val="Arial"/>
        <family val="2"/>
      </rPr>
      <t>to 300mm Conc.</t>
    </r>
  </si>
  <si>
    <r>
      <t>300mm PVC</t>
    </r>
    <r>
      <rPr>
        <i/>
        <sz val="12"/>
        <color indexed="8"/>
        <rFont val="Arial"/>
        <family val="2"/>
      </rPr>
      <t xml:space="preserve"> </t>
    </r>
    <r>
      <rPr>
        <sz val="12"/>
        <color indexed="8"/>
        <rFont val="Arial"/>
        <family val="2"/>
      </rPr>
      <t>to 300mm Conc.</t>
    </r>
  </si>
  <si>
    <r>
      <t>250mm PVC</t>
    </r>
    <r>
      <rPr>
        <i/>
        <sz val="12"/>
        <color indexed="8"/>
        <rFont val="Arial"/>
        <family val="2"/>
      </rPr>
      <t xml:space="preserve"> </t>
    </r>
    <r>
      <rPr>
        <sz val="12"/>
        <color indexed="8"/>
        <rFont val="Arial"/>
        <family val="2"/>
      </rPr>
      <t>to 1350mm Conc.</t>
    </r>
  </si>
  <si>
    <t>B.17</t>
  </si>
  <si>
    <t>E023</t>
  </si>
  <si>
    <t>E.10</t>
  </si>
  <si>
    <t>Replacing Standard Frames &amp; Covers</t>
  </si>
  <si>
    <t>B.18</t>
  </si>
  <si>
    <t>E031</t>
  </si>
  <si>
    <t>AP-011 - Mountable Curb and Gutter Inlet</t>
  </si>
  <si>
    <t>B.19</t>
  </si>
  <si>
    <t>B.20</t>
  </si>
  <si>
    <t>Concrete Drainage Channel</t>
  </si>
  <si>
    <t>B.21</t>
  </si>
  <si>
    <t>B.22</t>
  </si>
  <si>
    <t>B.23</t>
  </si>
  <si>
    <t>H015</t>
  </si>
  <si>
    <t>Supply of Barrier Posts</t>
  </si>
  <si>
    <t>CW 3650-R5</t>
  </si>
  <si>
    <t>H016</t>
  </si>
  <si>
    <t>Installation of Barrier Posts</t>
  </si>
  <si>
    <t>H017</t>
  </si>
  <si>
    <t>Supply of Barrier Rails</t>
  </si>
  <si>
    <t>H018</t>
  </si>
  <si>
    <t>Installation of Barrier Rails</t>
  </si>
  <si>
    <t>B.24</t>
  </si>
  <si>
    <t>B.25</t>
  </si>
  <si>
    <t>B.26</t>
  </si>
  <si>
    <t>B.27</t>
  </si>
  <si>
    <t>B.28</t>
  </si>
  <si>
    <t>Hydro Excavation</t>
  </si>
  <si>
    <t>hrs</t>
  </si>
  <si>
    <t>B.29</t>
  </si>
  <si>
    <t>B.30</t>
  </si>
  <si>
    <t>B.31</t>
  </si>
  <si>
    <t>B.32</t>
  </si>
  <si>
    <t>Morley Avenue Extension to Fort Rouge Station</t>
  </si>
  <si>
    <t>C.5</t>
  </si>
  <si>
    <t>C.6</t>
  </si>
  <si>
    <t>C010</t>
  </si>
  <si>
    <t>Construction of 200 mm Concrete Pavement (Plain-Dowelled) Slip Form Paving</t>
  </si>
  <si>
    <t>C014</t>
  </si>
  <si>
    <t>Construction of Concrete Median Slabs</t>
  </si>
  <si>
    <t>SD-227A</t>
  </si>
  <si>
    <t>C017</t>
  </si>
  <si>
    <t>Construction of Monolithic Curb and Sidewalk</t>
  </si>
  <si>
    <t>SD-228B</t>
  </si>
  <si>
    <t>Construction of 230 mm Concrete Pavement (Plain-Dowelled, Tinted)</t>
  </si>
  <si>
    <t>C.7</t>
  </si>
  <si>
    <t>Construction of Barrier (180mm ht, Separate)</t>
  </si>
  <si>
    <t>Construction of Barrier (250mm ht, Separate)</t>
  </si>
  <si>
    <t>C036</t>
  </si>
  <si>
    <t>SD-203B</t>
  </si>
  <si>
    <t>C046</t>
  </si>
  <si>
    <t>Construction of  Curb Ramp (10-15mm ht, Integral)</t>
  </si>
  <si>
    <t>SD-229C</t>
  </si>
  <si>
    <t>Construction of Modified Barrier (180mm ht, Dowelled)</t>
  </si>
  <si>
    <t>C051</t>
  </si>
  <si>
    <t>100mm Concrete Sidewalk</t>
  </si>
  <si>
    <t xml:space="preserve">CW 3325-R3  </t>
  </si>
  <si>
    <t>C.8</t>
  </si>
  <si>
    <t>C.9</t>
  </si>
  <si>
    <t>trenchless installation, Class B sand bedding, Class 3 backfill</t>
  </si>
  <si>
    <t>Manhole</t>
  </si>
  <si>
    <t>SD-010</t>
  </si>
  <si>
    <t>1200mm diameter base</t>
  </si>
  <si>
    <t>vert. m</t>
  </si>
  <si>
    <t>New Manhole on Existing Sewer</t>
  </si>
  <si>
    <t>SD-011</t>
  </si>
  <si>
    <t>1500mm diameter base</t>
  </si>
  <si>
    <t>Land Drainage Sewers</t>
  </si>
  <si>
    <t>375mm</t>
  </si>
  <si>
    <t>C.11</t>
  </si>
  <si>
    <t>C.12</t>
  </si>
  <si>
    <t>C.13</t>
  </si>
  <si>
    <t>C.14</t>
  </si>
  <si>
    <t>C.15</t>
  </si>
  <si>
    <t>C.16</t>
  </si>
  <si>
    <t>C.17</t>
  </si>
  <si>
    <t>C.18</t>
  </si>
  <si>
    <t>C.19</t>
  </si>
  <si>
    <t>Transit Facility Access to Transitway</t>
  </si>
  <si>
    <t>D.1</t>
  </si>
  <si>
    <t>D.2</t>
  </si>
  <si>
    <t>D.3</t>
  </si>
  <si>
    <t>D.5</t>
  </si>
  <si>
    <t>D.6</t>
  </si>
  <si>
    <t>D.7</t>
  </si>
  <si>
    <t>D.8</t>
  </si>
  <si>
    <t>D.9</t>
  </si>
  <si>
    <t>D.10</t>
  </si>
  <si>
    <t>D.11</t>
  </si>
  <si>
    <t>D.12</t>
  </si>
  <si>
    <t>Construction of Barrier (250mm ht, Separate) Slip Form Paving</t>
  </si>
  <si>
    <t>D.13</t>
  </si>
  <si>
    <r>
      <t>250mm PVC</t>
    </r>
    <r>
      <rPr>
        <i/>
        <sz val="12"/>
        <color indexed="8"/>
        <rFont val="Arial"/>
        <family val="2"/>
      </rPr>
      <t xml:space="preserve"> </t>
    </r>
    <r>
      <rPr>
        <sz val="12"/>
        <color indexed="8"/>
        <rFont val="Arial"/>
        <family val="2"/>
      </rPr>
      <t>to 450mm Conc.</t>
    </r>
  </si>
  <si>
    <t>E046</t>
  </si>
  <si>
    <t>Removal of Existing Catch Basins</t>
  </si>
  <si>
    <t>D.14</t>
  </si>
  <si>
    <t>D.15</t>
  </si>
  <si>
    <t>D.16</t>
  </si>
  <si>
    <t>D.18</t>
  </si>
  <si>
    <t>D.19</t>
  </si>
  <si>
    <t>D.17</t>
  </si>
  <si>
    <t>D.20</t>
  </si>
  <si>
    <t>D.21</t>
  </si>
  <si>
    <t>G001</t>
  </si>
  <si>
    <t>Sodding</t>
  </si>
  <si>
    <t>CW 3510-R9</t>
  </si>
  <si>
    <t>G003</t>
  </si>
  <si>
    <t xml:space="preserve"> width &gt; or = 600mm</t>
  </si>
  <si>
    <t>D.22</t>
  </si>
  <si>
    <t>D.23</t>
  </si>
  <si>
    <t>Transit Facility Parking Lot</t>
  </si>
  <si>
    <t>E.3</t>
  </si>
  <si>
    <t>E.4</t>
  </si>
  <si>
    <t>E.6</t>
  </si>
  <si>
    <t>C065</t>
  </si>
  <si>
    <t>Construction of  Curb Ramp (10-15mm ht, Monolithic)</t>
  </si>
  <si>
    <t>E.7</t>
  </si>
  <si>
    <t>E.8</t>
  </si>
  <si>
    <t>E.9</t>
  </si>
  <si>
    <t>SD-025, 1800 mm deep</t>
  </si>
  <si>
    <r>
      <t>250mm PVC</t>
    </r>
    <r>
      <rPr>
        <i/>
        <sz val="12"/>
        <color indexed="8"/>
        <rFont val="Arial"/>
        <family val="2"/>
      </rPr>
      <t xml:space="preserve"> </t>
    </r>
    <r>
      <rPr>
        <sz val="12"/>
        <color indexed="8"/>
        <rFont val="Arial"/>
        <family val="2"/>
      </rPr>
      <t>to 600mm Conc.</t>
    </r>
  </si>
  <si>
    <r>
      <t>300mm PVC</t>
    </r>
    <r>
      <rPr>
        <i/>
        <sz val="12"/>
        <color indexed="8"/>
        <rFont val="Arial"/>
        <family val="2"/>
      </rPr>
      <t xml:space="preserve"> </t>
    </r>
    <r>
      <rPr>
        <sz val="12"/>
        <color indexed="8"/>
        <rFont val="Arial"/>
        <family val="2"/>
      </rPr>
      <t>to 600mm Conc.</t>
    </r>
  </si>
  <si>
    <t>E047</t>
  </si>
  <si>
    <t>Removal of Existing Catch Pit</t>
  </si>
  <si>
    <t>E.11</t>
  </si>
  <si>
    <t>E.12</t>
  </si>
  <si>
    <t>E.13</t>
  </si>
  <si>
    <t>E.14</t>
  </si>
  <si>
    <t>E.15</t>
  </si>
  <si>
    <t>E.16</t>
  </si>
  <si>
    <t>E.17</t>
  </si>
  <si>
    <t>E.18</t>
  </si>
  <si>
    <t>Parking Fence</t>
  </si>
  <si>
    <t>Wood Fence Removal</t>
  </si>
  <si>
    <t>E.20</t>
  </si>
  <si>
    <t>Via Rail Parking Lot</t>
  </si>
  <si>
    <t>F.2</t>
  </si>
  <si>
    <t>F.4</t>
  </si>
  <si>
    <t>F.5</t>
  </si>
  <si>
    <t>F.6</t>
  </si>
  <si>
    <t xml:space="preserve">Parking Fence </t>
  </si>
  <si>
    <t>3.05m Height</t>
  </si>
  <si>
    <t>F.7</t>
  </si>
  <si>
    <t>F.8</t>
  </si>
  <si>
    <t>F.9</t>
  </si>
  <si>
    <t>Pumping Station Parking Lot</t>
  </si>
  <si>
    <t xml:space="preserve"> Landscaping Works</t>
  </si>
  <si>
    <t>G.1</t>
  </si>
  <si>
    <t>G.2</t>
  </si>
  <si>
    <t>G.3</t>
  </si>
  <si>
    <t>G.4</t>
  </si>
  <si>
    <t>G.5</t>
  </si>
  <si>
    <t>G.6</t>
  </si>
  <si>
    <t>G.7</t>
  </si>
  <si>
    <t>G.8</t>
  </si>
  <si>
    <t xml:space="preserve">CW 3110-R12, E13 </t>
  </si>
  <si>
    <t>CW 3170-R3, E46</t>
  </si>
  <si>
    <t>E17</t>
  </si>
  <si>
    <t>E37</t>
  </si>
  <si>
    <t>E14</t>
  </si>
  <si>
    <t>E18</t>
  </si>
  <si>
    <t>E39</t>
  </si>
  <si>
    <t>xii)</t>
  </si>
  <si>
    <t>CW 3310-R14, E19</t>
  </si>
  <si>
    <t>E11</t>
  </si>
  <si>
    <t>Cast in Place Concrete Tunnel Catchbasin</t>
  </si>
  <si>
    <t>E25, E21, E16</t>
  </si>
  <si>
    <t>E43</t>
  </si>
  <si>
    <t>E26</t>
  </si>
  <si>
    <t>E19</t>
  </si>
  <si>
    <t>SD-203A, E21, E42</t>
  </si>
  <si>
    <t>E24</t>
  </si>
  <si>
    <t xml:space="preserve">CW 3410-R8, E40 </t>
  </si>
  <si>
    <t>E15</t>
  </si>
  <si>
    <t>Detectable Warning Surfaces</t>
  </si>
  <si>
    <t>E9</t>
  </si>
  <si>
    <t>2' x 4' Armor Tile Cast in Place (Yellow)</t>
  </si>
  <si>
    <t>2' x 5' Armor Tile Cast in Place (Yellow)</t>
  </si>
  <si>
    <t>H.1</t>
  </si>
  <si>
    <t>Interlocking Paving Stones</t>
  </si>
  <si>
    <t>Concrete Base for Bus Stop Flag</t>
  </si>
  <si>
    <t>E23</t>
  </si>
  <si>
    <t>Installation of Steel Bollards</t>
  </si>
  <si>
    <t>E48</t>
  </si>
  <si>
    <t>LS</t>
  </si>
  <si>
    <t>Abandonment of Wood Irrigation Box</t>
  </si>
  <si>
    <t>Rough Grading for Sodded and Seeded Areas</t>
  </si>
  <si>
    <t>E27</t>
  </si>
  <si>
    <t>Fill Material</t>
  </si>
  <si>
    <t>SITE FURNITURE</t>
  </si>
  <si>
    <t>1.8m Taché Style Recycled Plastic Benches</t>
  </si>
  <si>
    <t>E35</t>
  </si>
  <si>
    <t>Waste Receptacles</t>
  </si>
  <si>
    <t xml:space="preserve"> FENCE</t>
  </si>
  <si>
    <t>1.2 m Height Aluminum Fence with Custom Colour on Concrete Barrier</t>
  </si>
  <si>
    <t>E20, E37</t>
  </si>
  <si>
    <t>1.5 m Height Aluminum Fence with Custom Colour in Ground</t>
  </si>
  <si>
    <t>1.8 m Height Aluminum Fence with Custom Colour in Ground</t>
  </si>
  <si>
    <t>1.8m ht. chain link fencing c/w wood bumper guard</t>
  </si>
  <si>
    <t>PLANT MATERIAL</t>
  </si>
  <si>
    <t>Supply and Install Plant Material</t>
  </si>
  <si>
    <t>E29</t>
  </si>
  <si>
    <t>Silver Maple 75-90mm cal</t>
  </si>
  <si>
    <t>Silver Maple 40mm cal</t>
  </si>
  <si>
    <t>Ohio Buckeye 40mm cal</t>
  </si>
  <si>
    <t>Prairie Horizontal Alder 40mm cal</t>
  </si>
  <si>
    <t>Common Hackberry 40mm cal</t>
  </si>
  <si>
    <t>Manchurian Ash 75-90mm cal</t>
  </si>
  <si>
    <t>Manchurian Ash 40mm cal</t>
  </si>
  <si>
    <t>Butternut 40mm cal</t>
  </si>
  <si>
    <t>ix)</t>
  </si>
  <si>
    <t>Balsam Poplar 75-90mm cal</t>
  </si>
  <si>
    <t>Balsam Poplar 40mm cal</t>
  </si>
  <si>
    <t>xi)</t>
  </si>
  <si>
    <t>Trembling Aspen 75-90mm cal</t>
  </si>
  <si>
    <t>Trembling Aspen 40mm cal</t>
  </si>
  <si>
    <t>xiii)</t>
  </si>
  <si>
    <t>American Basswood 75-90mm cal</t>
  </si>
  <si>
    <t>xiv)</t>
  </si>
  <si>
    <t>American Basswood 40mm cal</t>
  </si>
  <si>
    <t>xv)</t>
  </si>
  <si>
    <t>Glenliven Linden 75-90mm cal</t>
  </si>
  <si>
    <t>xvi)</t>
  </si>
  <si>
    <t>Glenliven Linden 40mm cal</t>
  </si>
  <si>
    <t>xvii)</t>
  </si>
  <si>
    <t>American Elm 75-90mm cal</t>
  </si>
  <si>
    <t>xviii)</t>
  </si>
  <si>
    <t>American Elm 40mm cal</t>
  </si>
  <si>
    <t>xix)</t>
  </si>
  <si>
    <t>Brandon Elm 75-90mm cal</t>
  </si>
  <si>
    <t>xx)</t>
  </si>
  <si>
    <t>Brandon Elm 40mm cal</t>
  </si>
  <si>
    <t>xxi)</t>
  </si>
  <si>
    <t>Discovery Elm 75-90mm cal</t>
  </si>
  <si>
    <t>xxii)</t>
  </si>
  <si>
    <t>Discovery Elm 40mm cal</t>
  </si>
  <si>
    <t>xxiii)</t>
  </si>
  <si>
    <t>Amur Maple 60-75mm cal</t>
  </si>
  <si>
    <t>xxiv)</t>
  </si>
  <si>
    <t>Amur Maple 40mm cal</t>
  </si>
  <si>
    <t>xxv)</t>
  </si>
  <si>
    <t>Snowbird Hawthorn 60-75mm cal</t>
  </si>
  <si>
    <t>xxvi)</t>
  </si>
  <si>
    <t>Snowbird Hawthorn 40mm cal</t>
  </si>
  <si>
    <t>xxvii)</t>
  </si>
  <si>
    <t>Spring Snow Crabapple 60-75mm cal</t>
  </si>
  <si>
    <t>xxviii)</t>
  </si>
  <si>
    <t>Spring Snow Crabapple 40mm cal</t>
  </si>
  <si>
    <t>xxix)</t>
  </si>
  <si>
    <t>Hop Hornbeam 60-75mm cal</t>
  </si>
  <si>
    <t>xxx)</t>
  </si>
  <si>
    <t>Hop Hornbeam 40mm cal</t>
  </si>
  <si>
    <t>xxxi)</t>
  </si>
  <si>
    <t>Pincherry 40mm cal</t>
  </si>
  <si>
    <t>xxxii)</t>
  </si>
  <si>
    <t>Chokecherry 40mm cal</t>
  </si>
  <si>
    <t>xxxiii)</t>
  </si>
  <si>
    <t>Ure Pear 60-75mm cal</t>
  </si>
  <si>
    <t>xxxiv)</t>
  </si>
  <si>
    <t>Ure Pear 40mm cal</t>
  </si>
  <si>
    <t>xxxv)</t>
  </si>
  <si>
    <t>American Larch 1.8m ht</t>
  </si>
  <si>
    <t>xxxvi)</t>
  </si>
  <si>
    <t>American Larch 1.0m ht</t>
  </si>
  <si>
    <t>xxxvii)</t>
  </si>
  <si>
    <t>White Spruce 1.8m ht</t>
  </si>
  <si>
    <t>xxxviii)</t>
  </si>
  <si>
    <t>White Spruce 1.0m ht</t>
  </si>
  <si>
    <t>xxxix)</t>
  </si>
  <si>
    <t>Colorado Spruce 1.8m ht</t>
  </si>
  <si>
    <t>xxxx)</t>
  </si>
  <si>
    <t>Colorado Spruce 1.0m ht</t>
  </si>
  <si>
    <t>Supply and Install Planting Bed</t>
  </si>
  <si>
    <t>E28</t>
  </si>
  <si>
    <t>Supply and Install Mulch Bed</t>
  </si>
  <si>
    <t>Supply and Install Planting Soil</t>
  </si>
  <si>
    <t>Supply and Install Weed Free Soil</t>
  </si>
  <si>
    <t>E31</t>
  </si>
  <si>
    <t>Supply and Install Landscape Rock</t>
  </si>
  <si>
    <t>E34</t>
  </si>
  <si>
    <t>Supply and Install Native Seed</t>
  </si>
  <si>
    <t>E33</t>
  </si>
  <si>
    <t>Supply and Install Sod</t>
  </si>
  <si>
    <t>E32</t>
  </si>
  <si>
    <t>Extended Two Year Maintenance</t>
  </si>
  <si>
    <t>E30</t>
  </si>
  <si>
    <t>yr</t>
  </si>
  <si>
    <t>ELECTRICAL</t>
  </si>
  <si>
    <t>REMOVALS</t>
  </si>
  <si>
    <t>B126r</t>
  </si>
  <si>
    <t>Concrete Curb Removal</t>
  </si>
  <si>
    <t xml:space="preserve">CW 3240-R8 </t>
  </si>
  <si>
    <t>B127r</t>
  </si>
  <si>
    <t>Barrier (Separate)</t>
  </si>
  <si>
    <t>B129r</t>
  </si>
  <si>
    <t>Curb and Gutter</t>
  </si>
  <si>
    <t>B132r</t>
  </si>
  <si>
    <t>Curb Ramp</t>
  </si>
  <si>
    <t>B002</t>
  </si>
  <si>
    <t>Concrete Pavement</t>
  </si>
  <si>
    <t>CONCRETE WORKS</t>
  </si>
  <si>
    <t>CIP Concrete Landscape Curb</t>
  </si>
  <si>
    <t>E21, E22, E47</t>
  </si>
  <si>
    <t>CIP Concrete Retaining Wall</t>
  </si>
  <si>
    <t>Construction of Barrier Curb (150mm ht., Separate)</t>
  </si>
  <si>
    <t>Line Painting</t>
  </si>
  <si>
    <t>E41</t>
  </si>
  <si>
    <t>x)</t>
  </si>
  <si>
    <t>ACTIVE TRANSPORTATION PATHWAYS</t>
  </si>
  <si>
    <t>A.35</t>
  </si>
  <si>
    <t>A.36</t>
  </si>
  <si>
    <t>A.37</t>
  </si>
  <si>
    <t>A.38</t>
  </si>
  <si>
    <t>A.39</t>
  </si>
  <si>
    <t>600mm</t>
  </si>
  <si>
    <t>A.40</t>
  </si>
  <si>
    <t>A.41</t>
  </si>
  <si>
    <t xml:space="preserve">CW 3410-R8, E38 </t>
  </si>
  <si>
    <t>Disconnect, Relocate and Reconnect Existing Block Heater Outlets</t>
  </si>
  <si>
    <t>E51</t>
  </si>
  <si>
    <t>Pruning of Existing Trees</t>
  </si>
  <si>
    <t>Excavation and Removal of Existing Shrub Bed</t>
  </si>
  <si>
    <t>ARGUE/BRANDON TO OSBORNE/GLASGOW - ATP WORKS</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</si>
  <si>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</si>
  <si>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</si>
  <si>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</si>
  <si>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</si>
  <si>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</si>
  <si>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</si>
  <si>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</si>
  <si>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</si>
  <si>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</si>
  <si>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</si>
  <si>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</si>
  <si>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</si>
  <si>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</si>
  <si>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</si>
  <si>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</si>
  <si>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</si>
  <si>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</si>
  <si>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</si>
  <si>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</si>
  <si>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</si>
  <si>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</si>
  <si>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</si>
  <si>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</si>
  <si>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</si>
  <si>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</si>
  <si>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</si>
  <si>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</si>
  <si>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</si>
  <si>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</si>
  <si>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</si>
  <si>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</si>
  <si>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</si>
  <si>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</si>
  <si>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</si>
  <si>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</si>
  <si>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Disconnect, Removal, and Disposal of Light Pole</t>
  </si>
  <si>
    <t>E.19</t>
  </si>
  <si>
    <t>Temporary Fence - 1200 mm height</t>
  </si>
  <si>
    <t>E49</t>
  </si>
  <si>
    <t>A.42</t>
  </si>
  <si>
    <t>A.43</t>
  </si>
  <si>
    <t>D.24</t>
  </si>
  <si>
    <t>Adjustment of Valve Boxes</t>
  </si>
  <si>
    <t>E.21</t>
  </si>
  <si>
    <t>F009</t>
  </si>
  <si>
    <t>C.20</t>
  </si>
  <si>
    <t>FORM B: PRICES (R1)</t>
  </si>
  <si>
    <t>CW 3335-R1, E36</t>
  </si>
  <si>
    <t>Communication Tie Line</t>
  </si>
  <si>
    <t>E52</t>
  </si>
  <si>
    <t>E.22</t>
  </si>
  <si>
    <t>Electrical - Transit</t>
  </si>
  <si>
    <t>F.10</t>
  </si>
  <si>
    <t>Electrical - Via Rail</t>
  </si>
  <si>
    <t>Excavation of Roadway and Ditch</t>
  </si>
  <si>
    <t>CW 3110-R12, E46</t>
  </si>
  <si>
    <t>CW 3110-R12, E45, E46</t>
  </si>
  <si>
    <t>Excavation of Stockpiles</t>
  </si>
  <si>
    <t>Excavation of Topsoil</t>
  </si>
  <si>
    <t>A.44</t>
  </si>
  <si>
    <t>A.45</t>
  </si>
  <si>
    <t>E53</t>
  </si>
  <si>
    <t>E036</t>
  </si>
  <si>
    <t xml:space="preserve">Construction of 230 mm Concrete Pavement (Plain-Dowelled)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</si>
</sst>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23">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b/>
      <i/>
      <sz val="12"/>
      <name val="Arial"/>
      <family val="2"/>
    </font>
    <font>
      <sz val="10"/>
      <name val="MS Sans Serif"/>
      <family val="0"/>
    </font>
    <font>
      <sz val="8"/>
      <name val="Tahoma"/>
      <family val="0"/>
    </font>
    <font>
      <sz val="12"/>
      <color indexed="8"/>
      <name val="Arial"/>
      <family val="2"/>
    </font>
    <font>
      <sz val="10"/>
      <color indexed="20"/>
      <name val="MS Sans Serif"/>
      <family val="0"/>
    </font>
    <font>
      <i/>
      <sz val="12"/>
      <color indexed="8"/>
      <name val="Arial"/>
      <family val="2"/>
    </font>
    <font>
      <sz val="11"/>
      <name val="Arial"/>
      <family val="2"/>
    </font>
    <font>
      <u val="single"/>
      <sz val="9"/>
      <color indexed="12"/>
      <name val="Arial"/>
      <family val="0"/>
    </font>
    <font>
      <u val="single"/>
      <sz val="9"/>
      <color indexed="36"/>
      <name val="Arial"/>
      <family val="0"/>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61">
    <border>
      <left/>
      <right/>
      <top/>
      <bottom/>
      <diagonal/>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double">
        <color indexed="8"/>
      </left>
      <right style="thin"/>
      <top>
        <color indexed="63"/>
      </top>
      <bottom>
        <color indexed="63"/>
      </bottom>
    </border>
    <border>
      <left>
        <color indexed="63"/>
      </left>
      <right style="thin"/>
      <top>
        <color indexed="63"/>
      </top>
      <bottom>
        <color indexed="63"/>
      </bottom>
    </border>
    <border>
      <left style="thin"/>
      <right style="double">
        <color indexed="8"/>
      </right>
      <top>
        <color indexed="63"/>
      </top>
      <bottom>
        <color indexed="63"/>
      </bottom>
    </border>
    <border>
      <left style="thin"/>
      <right style="thin"/>
      <top>
        <color indexed="63"/>
      </top>
      <bottom style="double">
        <color indexed="8"/>
      </bottom>
    </border>
    <border>
      <left style="thin"/>
      <right style="double">
        <color indexed="8"/>
      </right>
      <top>
        <color indexed="63"/>
      </top>
      <bottom style="double">
        <color indexed="8"/>
      </bottom>
    </border>
    <border>
      <left style="thin"/>
      <right style="thin">
        <color indexed="8"/>
      </right>
      <top>
        <color indexed="63"/>
      </top>
      <bottom>
        <color indexed="63"/>
      </bottom>
    </border>
    <border>
      <left style="double">
        <color indexed="8"/>
      </left>
      <right style="thin"/>
      <top>
        <color indexed="63"/>
      </top>
      <bottom style="double">
        <color indexed="8"/>
      </bottom>
    </border>
    <border>
      <left style="double">
        <color indexed="8"/>
      </left>
      <right style="thin">
        <color indexed="8"/>
      </right>
      <top>
        <color indexed="63"/>
      </top>
      <bottom>
        <color indexed="63"/>
      </bottom>
    </border>
    <border>
      <left style="thin">
        <color indexed="8"/>
      </left>
      <right>
        <color indexed="63"/>
      </right>
      <top style="thin">
        <color indexed="8"/>
      </top>
      <bottom>
        <color indexed="63"/>
      </bottom>
    </border>
    <border>
      <left style="double">
        <color indexed="8"/>
      </left>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double">
        <color indexed="8"/>
      </right>
      <top style="double">
        <color indexed="8"/>
      </top>
      <bottom>
        <color indexed="63"/>
      </bottom>
    </border>
    <border>
      <left style="thin">
        <color indexed="8"/>
      </left>
      <right>
        <color indexed="63"/>
      </right>
      <top>
        <color indexed="63"/>
      </top>
      <bottom style="thin">
        <color indexed="8"/>
      </bottom>
    </border>
    <border>
      <left style="double">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color indexed="63"/>
      </left>
      <right style="double">
        <color indexed="8"/>
      </right>
      <top>
        <color indexed="63"/>
      </top>
      <bottom style="double">
        <color indexed="8"/>
      </bottom>
    </border>
    <border>
      <left style="thin">
        <color indexed="8"/>
      </left>
      <right>
        <color indexed="63"/>
      </right>
      <top>
        <color indexed="63"/>
      </top>
      <bottom>
        <color indexed="63"/>
      </bottom>
    </border>
    <border>
      <left style="thin">
        <color indexed="8"/>
      </left>
      <right>
        <color indexed="63"/>
      </right>
      <top style="thin">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color indexed="8"/>
      </left>
      <right>
        <color indexed="63"/>
      </right>
      <top style="double">
        <color indexed="8"/>
      </top>
      <bottom style="double"/>
    </border>
    <border>
      <left style="thin">
        <color indexed="8"/>
      </left>
      <right style="double">
        <color indexed="8"/>
      </right>
      <top style="double">
        <color indexed="8"/>
      </top>
      <bottom style="double"/>
    </border>
    <border>
      <left style="thin">
        <color indexed="8"/>
      </left>
      <right>
        <color indexed="63"/>
      </right>
      <top>
        <color indexed="63"/>
      </top>
      <bottom style="double">
        <color indexed="8"/>
      </bottom>
    </border>
    <border>
      <left style="double">
        <color indexed="8"/>
      </left>
      <right style="thin">
        <color indexed="8"/>
      </right>
      <top style="double">
        <color indexed="8"/>
      </top>
      <bottom style="double"/>
    </border>
    <border>
      <left style="thin">
        <color indexed="8"/>
      </left>
      <right style="double">
        <color indexed="8"/>
      </right>
      <top>
        <color indexed="63"/>
      </top>
      <bottom style="double">
        <color indexed="8"/>
      </bottom>
    </border>
    <border>
      <left style="thin">
        <color indexed="8"/>
      </left>
      <right>
        <color indexed="63"/>
      </right>
      <top>
        <color indexed="63"/>
      </top>
      <bottom style="thin"/>
    </border>
    <border>
      <left style="double">
        <color indexed="8"/>
      </left>
      <right>
        <color indexed="63"/>
      </right>
      <top>
        <color indexed="63"/>
      </top>
      <bottom style="double">
        <color indexed="8"/>
      </bottom>
    </border>
    <border>
      <left style="thin">
        <color indexed="8"/>
      </left>
      <right style="double">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double"/>
    </border>
    <border>
      <left>
        <color indexed="63"/>
      </left>
      <right style="thin"/>
      <top>
        <color indexed="63"/>
      </top>
      <bottom style="double">
        <color indexed="8"/>
      </bottom>
    </border>
    <border>
      <left style="thin"/>
      <right>
        <color indexed="63"/>
      </right>
      <top>
        <color indexed="63"/>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color indexed="63"/>
      </bottom>
    </border>
    <border>
      <left>
        <color indexed="63"/>
      </left>
      <right style="double">
        <color indexed="8"/>
      </right>
      <top>
        <color indexed="63"/>
      </top>
      <bottom>
        <color indexed="63"/>
      </bottom>
    </border>
    <border>
      <left style="double">
        <color indexed="8"/>
      </left>
      <right>
        <color indexed="63"/>
      </right>
      <top style="double">
        <color indexed="8"/>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double">
        <color indexed="8"/>
      </right>
      <top style="double">
        <color indexed="8"/>
      </top>
      <bottom style="thin"/>
    </border>
    <border>
      <left>
        <color indexed="63"/>
      </left>
      <right>
        <color indexed="63"/>
      </right>
      <top style="double">
        <color indexed="8"/>
      </top>
      <bottom style="double"/>
    </border>
    <border>
      <left>
        <color indexed="63"/>
      </left>
      <right style="thin">
        <color indexed="8"/>
      </right>
      <top style="double">
        <color indexed="8"/>
      </top>
      <bottom style="double"/>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12" fillId="0" borderId="0" applyFont="0" applyFill="0" applyBorder="0" applyAlignment="0" applyProtection="0"/>
  </cellStyleXfs>
  <cellXfs count="219">
    <xf numFmtId="0" fontId="0" fillId="2" borderId="0" xfId="0" applyNumberFormat="1" applyAlignment="1">
      <alignment/>
    </xf>
    <xf numFmtId="172" fontId="2" fillId="3" borderId="1" xfId="0" applyNumberFormat="1" applyFont="1" applyFill="1" applyBorder="1" applyAlignment="1" applyProtection="1">
      <alignment horizontal="left" vertical="center"/>
      <protection/>
    </xf>
    <xf numFmtId="172" fontId="2" fillId="3" borderId="1" xfId="0" applyNumberFormat="1" applyFont="1" applyFill="1" applyBorder="1" applyAlignment="1" applyProtection="1">
      <alignment horizontal="left" vertical="center" wrapText="1"/>
      <protection/>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0" fillId="0" borderId="2" xfId="0" applyNumberFormat="1" applyFont="1" applyFill="1" applyBorder="1" applyAlignment="1" applyProtection="1">
      <alignment horizontal="left" vertical="top"/>
      <protection/>
    </xf>
    <xf numFmtId="172" fontId="0" fillId="0" borderId="3" xfId="0" applyNumberFormat="1" applyFont="1" applyFill="1" applyBorder="1" applyAlignment="1" applyProtection="1">
      <alignment horizontal="center" vertical="top" wrapText="1"/>
      <protection/>
    </xf>
    <xf numFmtId="172" fontId="0" fillId="0" borderId="3" xfId="0" applyNumberFormat="1" applyFont="1" applyFill="1" applyBorder="1" applyAlignment="1" applyProtection="1">
      <alignment horizontal="center" vertical="top"/>
      <protection/>
    </xf>
    <xf numFmtId="174" fontId="0" fillId="0" borderId="3" xfId="0" applyNumberFormat="1" applyFont="1" applyFill="1" applyBorder="1" applyAlignment="1" applyProtection="1">
      <alignment vertical="top"/>
      <protection locked="0"/>
    </xf>
    <xf numFmtId="0" fontId="0" fillId="0" borderId="0" xfId="0" applyFill="1" applyAlignment="1" applyProtection="1">
      <alignment vertical="top"/>
      <protection/>
    </xf>
    <xf numFmtId="172" fontId="0" fillId="0" borderId="3" xfId="0" applyNumberFormat="1" applyFont="1" applyFill="1" applyBorder="1" applyAlignment="1" applyProtection="1">
      <alignment horizontal="left" vertical="top" wrapText="1"/>
      <protection/>
    </xf>
    <xf numFmtId="0" fontId="0" fillId="0" borderId="3" xfId="0" applyNumberFormat="1" applyFont="1" applyFill="1" applyBorder="1" applyAlignment="1" applyProtection="1">
      <alignment horizontal="center" vertical="top" wrapText="1"/>
      <protection/>
    </xf>
    <xf numFmtId="1" fontId="0" fillId="0" borderId="3" xfId="0" applyNumberFormat="1" applyFont="1" applyFill="1" applyBorder="1" applyAlignment="1" applyProtection="1">
      <alignment horizontal="right" vertical="top"/>
      <protection/>
    </xf>
    <xf numFmtId="172" fontId="4" fillId="0" borderId="1" xfId="0" applyNumberFormat="1" applyFont="1" applyFill="1" applyBorder="1" applyAlignment="1" applyProtection="1">
      <alignment vertical="center" wrapText="1"/>
      <protection/>
    </xf>
    <xf numFmtId="4" fontId="0" fillId="0" borderId="0" xfId="0" applyNumberFormat="1" applyFont="1" applyFill="1" applyBorder="1" applyAlignment="1" applyProtection="1">
      <alignment horizontal="center" vertical="top"/>
      <protection/>
    </xf>
    <xf numFmtId="172" fontId="4" fillId="0" borderId="3" xfId="0" applyNumberFormat="1" applyFont="1" applyFill="1" applyBorder="1" applyAlignment="1" applyProtection="1">
      <alignment vertical="center"/>
      <protection/>
    </xf>
    <xf numFmtId="172" fontId="0" fillId="0" borderId="3" xfId="0" applyNumberFormat="1" applyFont="1" applyFill="1" applyBorder="1" applyAlignment="1" applyProtection="1">
      <alignment horizontal="centerContinuous" wrapText="1"/>
      <protection/>
    </xf>
    <xf numFmtId="1" fontId="0" fillId="0" borderId="3" xfId="0" applyNumberFormat="1" applyFont="1" applyFill="1" applyBorder="1" applyAlignment="1" applyProtection="1">
      <alignment horizontal="right" vertical="top" wrapText="1"/>
      <protection/>
    </xf>
    <xf numFmtId="173" fontId="0" fillId="0" borderId="4" xfId="0" applyNumberFormat="1" applyFont="1" applyFill="1" applyBorder="1" applyAlignment="1" applyProtection="1">
      <alignment horizontal="left" vertical="top" wrapText="1"/>
      <protection/>
    </xf>
    <xf numFmtId="172" fontId="16" fillId="0" borderId="5" xfId="0" applyNumberFormat="1" applyFont="1" applyFill="1" applyBorder="1" applyAlignment="1" applyProtection="1">
      <alignment horizontal="left" vertical="top" wrapText="1"/>
      <protection/>
    </xf>
    <xf numFmtId="172" fontId="16" fillId="0" borderId="3" xfId="0" applyNumberFormat="1" applyFont="1" applyFill="1" applyBorder="1" applyAlignment="1" applyProtection="1">
      <alignment horizontal="center" vertical="top" wrapText="1"/>
      <protection/>
    </xf>
    <xf numFmtId="174" fontId="0" fillId="0" borderId="6" xfId="0" applyNumberFormat="1" applyFont="1" applyFill="1" applyBorder="1" applyAlignment="1" applyProtection="1">
      <alignment vertical="top"/>
      <protection/>
    </xf>
    <xf numFmtId="173" fontId="0" fillId="0" borderId="4" xfId="0" applyNumberFormat="1" applyFont="1" applyFill="1" applyBorder="1" applyAlignment="1" applyProtection="1">
      <alignment horizontal="center" vertical="top" wrapText="1"/>
      <protection/>
    </xf>
    <xf numFmtId="4" fontId="0" fillId="4" borderId="2" xfId="0" applyNumberFormat="1" applyFont="1" applyFill="1" applyBorder="1" applyAlignment="1" applyProtection="1">
      <alignment horizontal="center" vertical="top" wrapText="1"/>
      <protection/>
    </xf>
    <xf numFmtId="4" fontId="0" fillId="4" borderId="0" xfId="0" applyNumberFormat="1" applyFont="1" applyFill="1" applyBorder="1" applyAlignment="1" applyProtection="1">
      <alignment horizontal="center" vertical="top" wrapText="1"/>
      <protection/>
    </xf>
    <xf numFmtId="4" fontId="0" fillId="0" borderId="2" xfId="0" applyNumberFormat="1" applyFont="1" applyFill="1" applyBorder="1" applyAlignment="1" applyProtection="1">
      <alignment horizontal="center" vertical="top"/>
      <protection/>
    </xf>
    <xf numFmtId="4" fontId="0" fillId="0" borderId="2" xfId="0" applyNumberFormat="1" applyFont="1" applyFill="1" applyBorder="1" applyAlignment="1" applyProtection="1">
      <alignment horizontal="center" vertical="top" wrapText="1"/>
      <protection/>
    </xf>
    <xf numFmtId="172" fontId="0" fillId="0" borderId="5" xfId="0" applyNumberFormat="1" applyFont="1" applyFill="1" applyBorder="1" applyAlignment="1" applyProtection="1">
      <alignment horizontal="left" vertical="top" wrapText="1"/>
      <protection/>
    </xf>
    <xf numFmtId="172" fontId="0" fillId="0" borderId="3" xfId="0" applyNumberFormat="1" applyFont="1" applyFill="1" applyBorder="1" applyAlignment="1" applyProtection="1">
      <alignment vertical="top" wrapText="1"/>
      <protection/>
    </xf>
    <xf numFmtId="0" fontId="0" fillId="0" borderId="7" xfId="0" applyNumberFormat="1" applyFont="1" applyFill="1" applyBorder="1" applyAlignment="1" applyProtection="1">
      <alignment horizontal="center" vertical="top" wrapText="1"/>
      <protection/>
    </xf>
    <xf numFmtId="174" fontId="0" fillId="0" borderId="7" xfId="0" applyNumberFormat="1" applyFont="1" applyFill="1" applyBorder="1" applyAlignment="1" applyProtection="1">
      <alignment vertical="top"/>
      <protection locked="0"/>
    </xf>
    <xf numFmtId="174" fontId="0" fillId="0" borderId="8" xfId="0" applyNumberFormat="1" applyFont="1" applyFill="1" applyBorder="1" applyAlignment="1" applyProtection="1">
      <alignment vertical="top"/>
      <protection/>
    </xf>
    <xf numFmtId="173" fontId="0" fillId="0" borderId="4" xfId="0" applyNumberFormat="1" applyFont="1" applyFill="1" applyBorder="1" applyAlignment="1" applyProtection="1">
      <alignment horizontal="right" vertical="top" wrapText="1"/>
      <protection/>
    </xf>
    <xf numFmtId="4" fontId="0" fillId="4" borderId="2" xfId="0" applyNumberFormat="1" applyFont="1" applyFill="1" applyBorder="1" applyAlignment="1" applyProtection="1">
      <alignment horizontal="center" vertical="top"/>
      <protection/>
    </xf>
    <xf numFmtId="172" fontId="4" fillId="0" borderId="3" xfId="0" applyNumberFormat="1" applyFont="1" applyFill="1" applyBorder="1" applyAlignment="1" applyProtection="1">
      <alignment vertical="center" wrapText="1"/>
      <protection/>
    </xf>
    <xf numFmtId="0" fontId="0" fillId="0" borderId="9" xfId="0" applyNumberFormat="1" applyFont="1" applyFill="1" applyBorder="1" applyAlignment="1" applyProtection="1">
      <alignment horizontal="center" vertical="top" wrapText="1"/>
      <protection/>
    </xf>
    <xf numFmtId="4" fontId="0" fillId="5" borderId="2" xfId="0" applyNumberFormat="1" applyFont="1" applyFill="1" applyBorder="1" applyAlignment="1" applyProtection="1">
      <alignment horizontal="center" vertical="top"/>
      <protection/>
    </xf>
    <xf numFmtId="173" fontId="0" fillId="0" borderId="10" xfId="0" applyNumberFormat="1" applyFont="1" applyFill="1" applyBorder="1" applyAlignment="1" applyProtection="1">
      <alignment horizontal="left" vertical="top" wrapText="1"/>
      <protection/>
    </xf>
    <xf numFmtId="176" fontId="0" fillId="4" borderId="2" xfId="0" applyNumberFormat="1" applyFont="1" applyFill="1" applyBorder="1" applyAlignment="1" applyProtection="1">
      <alignment horizontal="center" vertical="top"/>
      <protection/>
    </xf>
    <xf numFmtId="173" fontId="0" fillId="0" borderId="1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2" fontId="16" fillId="0" borderId="1" xfId="0" applyNumberFormat="1" applyFont="1" applyFill="1" applyBorder="1" applyAlignment="1" applyProtection="1">
      <alignment horizontal="left" vertical="top" wrapText="1"/>
      <protection/>
    </xf>
    <xf numFmtId="172" fontId="16" fillId="0" borderId="1" xfId="0" applyNumberFormat="1" applyFont="1" applyFill="1" applyBorder="1" applyAlignment="1" applyProtection="1">
      <alignment horizontal="center" vertical="top" wrapText="1"/>
      <protection/>
    </xf>
    <xf numFmtId="1" fontId="0" fillId="0" borderId="1" xfId="0" applyNumberFormat="1" applyFont="1" applyFill="1" applyBorder="1" applyAlignment="1" applyProtection="1">
      <alignment horizontal="right" vertical="top" wrapText="1"/>
      <protection/>
    </xf>
    <xf numFmtId="0" fontId="0" fillId="0" borderId="5" xfId="0" applyNumberFormat="1" applyFont="1" applyFill="1" applyBorder="1" applyAlignment="1" applyProtection="1">
      <alignment horizontal="center" vertical="top" wrapText="1"/>
      <protection/>
    </xf>
    <xf numFmtId="172" fontId="0" fillId="0" borderId="5" xfId="0" applyNumberFormat="1" applyFont="1" applyFill="1" applyBorder="1" applyAlignment="1" applyProtection="1">
      <alignment horizontal="center" vertical="top" wrapText="1"/>
      <protection/>
    </xf>
    <xf numFmtId="172" fontId="16" fillId="0" borderId="3" xfId="0" applyNumberFormat="1" applyFont="1" applyFill="1" applyBorder="1" applyAlignment="1" applyProtection="1">
      <alignment horizontal="left" vertical="top" wrapText="1"/>
      <protection/>
    </xf>
    <xf numFmtId="172" fontId="0" fillId="0" borderId="7" xfId="0" applyNumberFormat="1" applyFont="1" applyFill="1" applyBorder="1" applyAlignment="1" applyProtection="1">
      <alignment horizontal="left" vertical="top" wrapText="1"/>
      <protection/>
    </xf>
    <xf numFmtId="172" fontId="0" fillId="0" borderId="7" xfId="0" applyNumberFormat="1" applyFont="1" applyFill="1" applyBorder="1" applyAlignment="1" applyProtection="1">
      <alignment horizontal="center" vertical="top" wrapText="1"/>
      <protection/>
    </xf>
    <xf numFmtId="0" fontId="0" fillId="0" borderId="3" xfId="0" applyFont="1" applyFill="1" applyBorder="1" applyAlignment="1" applyProtection="1">
      <alignment vertical="top" wrapText="1"/>
      <protection/>
    </xf>
    <xf numFmtId="0" fontId="0" fillId="0" borderId="5" xfId="0" applyFont="1" applyFill="1" applyBorder="1" applyAlignment="1" applyProtection="1">
      <alignment vertical="top" wrapText="1"/>
      <protection/>
    </xf>
    <xf numFmtId="176" fontId="0" fillId="0" borderId="2" xfId="0" applyNumberFormat="1" applyFont="1" applyFill="1" applyBorder="1" applyAlignment="1" applyProtection="1">
      <alignment horizontal="center" vertical="top"/>
      <protection/>
    </xf>
    <xf numFmtId="4" fontId="0" fillId="6" borderId="2" xfId="0" applyNumberFormat="1" applyFont="1" applyFill="1" applyBorder="1" applyAlignment="1" applyProtection="1">
      <alignment horizontal="center" vertical="top" wrapText="1"/>
      <protection/>
    </xf>
    <xf numFmtId="176" fontId="4" fillId="0" borderId="2" xfId="0" applyNumberFormat="1" applyFont="1" applyFill="1" applyBorder="1" applyAlignment="1" applyProtection="1">
      <alignment horizontal="center"/>
      <protection/>
    </xf>
    <xf numFmtId="173" fontId="4" fillId="0" borderId="4" xfId="0" applyNumberFormat="1" applyFont="1" applyFill="1" applyBorder="1" applyAlignment="1" applyProtection="1">
      <alignment horizontal="center" vertical="center" wrapText="1"/>
      <protection/>
    </xf>
    <xf numFmtId="7" fontId="5" fillId="2" borderId="0" xfId="0" applyNumberFormat="1" applyFont="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0" fillId="2" borderId="0" xfId="0" applyNumberFormat="1" applyAlignment="1" applyProtection="1">
      <alignment/>
      <protection/>
    </xf>
    <xf numFmtId="7" fontId="1" fillId="2" borderId="0" xfId="0" applyNumberFormat="1" applyFont="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Continuous" vertical="center"/>
      <protection/>
    </xf>
    <xf numFmtId="7" fontId="0" fillId="2" borderId="0" xfId="0" applyNumberFormat="1" applyAlignment="1" applyProtection="1">
      <alignment horizontal="right"/>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7"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7" fontId="0" fillId="2" borderId="12" xfId="0" applyNumberFormat="1" applyBorder="1" applyAlignment="1" applyProtection="1">
      <alignment horizontal="center"/>
      <protection/>
    </xf>
    <xf numFmtId="0" fontId="0" fillId="2" borderId="13" xfId="0" applyNumberFormat="1" applyBorder="1" applyAlignment="1" applyProtection="1">
      <alignment horizontal="center" vertical="top"/>
      <protection/>
    </xf>
    <xf numFmtId="0" fontId="0" fillId="2" borderId="14" xfId="0" applyNumberFormat="1" applyBorder="1" applyAlignment="1" applyProtection="1">
      <alignment horizontal="center"/>
      <protection/>
    </xf>
    <xf numFmtId="0" fontId="0" fillId="2" borderId="15" xfId="0" applyNumberFormat="1" applyBorder="1" applyAlignment="1" applyProtection="1">
      <alignment horizontal="center"/>
      <protection/>
    </xf>
    <xf numFmtId="0" fontId="0" fillId="2" borderId="16" xfId="0" applyNumberFormat="1" applyBorder="1" applyAlignment="1" applyProtection="1">
      <alignment horizontal="center"/>
      <protection/>
    </xf>
    <xf numFmtId="7" fontId="0" fillId="2" borderId="16" xfId="0" applyNumberFormat="1" applyBorder="1" applyAlignment="1" applyProtection="1">
      <alignment horizontal="right"/>
      <protection/>
    </xf>
    <xf numFmtId="0" fontId="0" fillId="2" borderId="17" xfId="0" applyNumberFormat="1" applyBorder="1" applyAlignment="1" applyProtection="1">
      <alignment horizontal="center"/>
      <protection/>
    </xf>
    <xf numFmtId="7" fontId="0" fillId="2" borderId="18" xfId="0" applyNumberFormat="1" applyBorder="1" applyAlignment="1" applyProtection="1">
      <alignment horizontal="right"/>
      <protection/>
    </xf>
    <xf numFmtId="0" fontId="0" fillId="2" borderId="19" xfId="0" applyNumberFormat="1" applyBorder="1" applyAlignment="1" applyProtection="1">
      <alignment vertical="top"/>
      <protection/>
    </xf>
    <xf numFmtId="0" fontId="0" fillId="2" borderId="20" xfId="0" applyNumberFormat="1" applyBorder="1" applyAlignment="1" applyProtection="1">
      <alignment/>
      <protection/>
    </xf>
    <xf numFmtId="0" fontId="0" fillId="2" borderId="21" xfId="0" applyNumberFormat="1" applyBorder="1" applyAlignment="1" applyProtection="1">
      <alignment horizontal="center"/>
      <protection/>
    </xf>
    <xf numFmtId="0" fontId="0" fillId="2" borderId="22" xfId="0" applyNumberFormat="1" applyBorder="1" applyAlignment="1" applyProtection="1">
      <alignment/>
      <protection/>
    </xf>
    <xf numFmtId="0" fontId="0" fillId="2" borderId="22" xfId="0" applyNumberFormat="1" applyBorder="1" applyAlignment="1" applyProtection="1">
      <alignment horizontal="center"/>
      <protection/>
    </xf>
    <xf numFmtId="7" fontId="0" fillId="2" borderId="22" xfId="0" applyNumberFormat="1" applyBorder="1" applyAlignment="1" applyProtection="1">
      <alignment horizontal="right"/>
      <protection/>
    </xf>
    <xf numFmtId="0" fontId="0" fillId="2" borderId="23" xfId="0" applyNumberFormat="1" applyBorder="1" applyAlignment="1" applyProtection="1">
      <alignment horizontal="right"/>
      <protection/>
    </xf>
    <xf numFmtId="7" fontId="0" fillId="2" borderId="24" xfId="0" applyNumberFormat="1" applyBorder="1" applyAlignment="1" applyProtection="1">
      <alignment horizontal="right"/>
      <protection/>
    </xf>
    <xf numFmtId="7" fontId="0" fillId="2" borderId="24" xfId="0" applyNumberFormat="1" applyBorder="1" applyAlignment="1" applyProtection="1">
      <alignment horizontal="right" vertical="center"/>
      <protection/>
    </xf>
    <xf numFmtId="0" fontId="2" fillId="2" borderId="11" xfId="0" applyNumberFormat="1" applyFont="1" applyBorder="1" applyAlignment="1" applyProtection="1">
      <alignment horizontal="center" vertical="center"/>
      <protection/>
    </xf>
    <xf numFmtId="0" fontId="0" fillId="2" borderId="0" xfId="0" applyNumberFormat="1" applyAlignment="1" applyProtection="1">
      <alignment vertical="center"/>
      <protection/>
    </xf>
    <xf numFmtId="0" fontId="2" fillId="2" borderId="11" xfId="0" applyNumberFormat="1" applyFont="1" applyBorder="1" applyAlignment="1" applyProtection="1">
      <alignment vertical="top"/>
      <protection/>
    </xf>
    <xf numFmtId="1" fontId="0" fillId="2" borderId="24" xfId="0" applyNumberFormat="1" applyBorder="1" applyAlignment="1" applyProtection="1">
      <alignment horizontal="center" vertical="top"/>
      <protection/>
    </xf>
    <xf numFmtId="0" fontId="0" fillId="2" borderId="24" xfId="0" applyNumberFormat="1" applyBorder="1" applyAlignment="1" applyProtection="1">
      <alignment horizontal="center" vertical="top"/>
      <protection/>
    </xf>
    <xf numFmtId="0" fontId="0" fillId="0" borderId="0" xfId="0" applyFill="1" applyAlignment="1" applyProtection="1">
      <alignment/>
      <protection/>
    </xf>
    <xf numFmtId="0" fontId="0" fillId="0" borderId="0" xfId="0" applyFill="1" applyAlignment="1" applyProtection="1">
      <alignment/>
      <protection/>
    </xf>
    <xf numFmtId="0" fontId="0" fillId="7" borderId="0" xfId="0" applyFill="1" applyAlignment="1" applyProtection="1">
      <alignment/>
      <protection/>
    </xf>
    <xf numFmtId="1" fontId="0" fillId="2" borderId="24" xfId="0" applyNumberFormat="1" applyBorder="1" applyAlignment="1" applyProtection="1">
      <alignment vertical="top"/>
      <protection/>
    </xf>
    <xf numFmtId="0" fontId="14" fillId="0" borderId="0" xfId="0" applyFont="1" applyFill="1" applyBorder="1" applyAlignment="1" applyProtection="1">
      <alignment/>
      <protection/>
    </xf>
    <xf numFmtId="0" fontId="0" fillId="2" borderId="11" xfId="0" applyNumberFormat="1" applyBorder="1" applyAlignment="1" applyProtection="1">
      <alignment horizontal="center" vertical="top"/>
      <protection/>
    </xf>
    <xf numFmtId="0" fontId="0" fillId="2" borderId="24" xfId="0" applyNumberFormat="1" applyBorder="1" applyAlignment="1" applyProtection="1">
      <alignment vertical="top"/>
      <protection/>
    </xf>
    <xf numFmtId="7" fontId="0" fillId="2" borderId="0" xfId="0" applyNumberFormat="1" applyBorder="1" applyAlignment="1" applyProtection="1">
      <alignment horizontal="right"/>
      <protection/>
    </xf>
    <xf numFmtId="0" fontId="17" fillId="0" borderId="0" xfId="0" applyFont="1" applyFill="1" applyAlignment="1" applyProtection="1">
      <alignment/>
      <protection/>
    </xf>
    <xf numFmtId="0" fontId="0" fillId="2" borderId="4" xfId="0" applyFont="1" applyBorder="1" applyAlignment="1" applyProtection="1">
      <alignment horizontal="center" vertical="top" wrapText="1"/>
      <protection/>
    </xf>
    <xf numFmtId="0" fontId="0" fillId="2" borderId="11" xfId="0" applyNumberFormat="1" applyBorder="1" applyAlignment="1" applyProtection="1">
      <alignment vertical="top"/>
      <protection/>
    </xf>
    <xf numFmtId="0" fontId="0" fillId="2" borderId="11" xfId="0" applyNumberFormat="1" applyBorder="1" applyAlignment="1" applyProtection="1">
      <alignment horizontal="left" vertical="top"/>
      <protection/>
    </xf>
    <xf numFmtId="1" fontId="0" fillId="0" borderId="24" xfId="0" applyNumberFormat="1" applyFill="1" applyBorder="1" applyAlignment="1" applyProtection="1">
      <alignment horizontal="right" vertical="top"/>
      <protection/>
    </xf>
    <xf numFmtId="7" fontId="0" fillId="2" borderId="25" xfId="0" applyNumberFormat="1" applyBorder="1" applyAlignment="1" applyProtection="1">
      <alignment horizontal="right"/>
      <protection/>
    </xf>
    <xf numFmtId="0" fontId="2" fillId="2" borderId="26" xfId="0" applyNumberFormat="1" applyFont="1" applyBorder="1" applyAlignment="1" applyProtection="1">
      <alignment horizontal="center" vertical="center"/>
      <protection/>
    </xf>
    <xf numFmtId="7" fontId="0" fillId="2" borderId="27" xfId="0" applyNumberFormat="1" applyBorder="1" applyAlignment="1" applyProtection="1">
      <alignment horizontal="right"/>
      <protection/>
    </xf>
    <xf numFmtId="7" fontId="0" fillId="2" borderId="25" xfId="0" applyNumberFormat="1" applyBorder="1" applyAlignment="1" applyProtection="1">
      <alignment horizontal="right" vertical="center"/>
      <protection/>
    </xf>
    <xf numFmtId="7" fontId="0" fillId="2" borderId="27" xfId="0" applyNumberFormat="1" applyBorder="1" applyAlignment="1" applyProtection="1">
      <alignment horizontal="right" vertical="center"/>
      <protection/>
    </xf>
    <xf numFmtId="1" fontId="0" fillId="2" borderId="24" xfId="0" applyNumberFormat="1" applyBorder="1" applyAlignment="1" applyProtection="1">
      <alignment horizontal="right" vertical="center"/>
      <protection/>
    </xf>
    <xf numFmtId="0" fontId="14" fillId="0" borderId="0" xfId="0" applyFont="1" applyFill="1" applyAlignment="1" applyProtection="1">
      <alignment/>
      <protection/>
    </xf>
    <xf numFmtId="1" fontId="0" fillId="0" borderId="24" xfId="0" applyNumberFormat="1" applyFill="1" applyBorder="1" applyAlignment="1" applyProtection="1">
      <alignment horizontal="center" vertical="top"/>
      <protection/>
    </xf>
    <xf numFmtId="1" fontId="0" fillId="2" borderId="0" xfId="0" applyNumberFormat="1" applyBorder="1" applyAlignment="1" applyProtection="1">
      <alignment horizontal="right" vertical="center"/>
      <protection/>
    </xf>
    <xf numFmtId="0" fontId="0" fillId="2" borderId="4" xfId="0" applyFont="1" applyBorder="1" applyAlignment="1" applyProtection="1">
      <alignment horizontal="left" vertical="top"/>
      <protection/>
    </xf>
    <xf numFmtId="0" fontId="0" fillId="2" borderId="3" xfId="0" applyFont="1" applyBorder="1" applyAlignment="1" applyProtection="1">
      <alignment horizontal="left" vertical="top"/>
      <protection/>
    </xf>
    <xf numFmtId="0" fontId="0" fillId="0" borderId="3" xfId="0" applyFont="1" applyFill="1" applyBorder="1" applyAlignment="1" applyProtection="1">
      <alignment horizontal="center" vertical="top"/>
      <protection/>
    </xf>
    <xf numFmtId="3" fontId="0" fillId="2" borderId="3" xfId="0" applyNumberFormat="1" applyFont="1" applyBorder="1" applyAlignment="1" applyProtection="1">
      <alignment horizontal="center" vertical="top"/>
      <protection/>
    </xf>
    <xf numFmtId="3" fontId="0" fillId="0" borderId="3" xfId="0" applyNumberFormat="1" applyFont="1" applyFill="1" applyBorder="1" applyAlignment="1" applyProtection="1">
      <alignment horizontal="center" vertical="top"/>
      <protection/>
    </xf>
    <xf numFmtId="0" fontId="19" fillId="0" borderId="0" xfId="0" applyFont="1" applyFill="1" applyAlignment="1" applyProtection="1">
      <alignment vertical="top"/>
      <protection/>
    </xf>
    <xf numFmtId="0" fontId="0" fillId="2" borderId="3" xfId="0" applyFont="1" applyBorder="1" applyAlignment="1" applyProtection="1">
      <alignment horizontal="center" vertical="top" wrapText="1"/>
      <protection/>
    </xf>
    <xf numFmtId="0" fontId="4" fillId="2" borderId="3" xfId="0" applyFont="1" applyBorder="1" applyAlignment="1" applyProtection="1">
      <alignment vertical="center"/>
      <protection/>
    </xf>
    <xf numFmtId="0" fontId="0" fillId="2" borderId="0" xfId="0" applyAlignment="1" applyProtection="1">
      <alignment/>
      <protection/>
    </xf>
    <xf numFmtId="0" fontId="4" fillId="2" borderId="4" xfId="0" applyFont="1" applyBorder="1" applyAlignment="1" applyProtection="1">
      <alignment/>
      <protection/>
    </xf>
    <xf numFmtId="0" fontId="0" fillId="0" borderId="3" xfId="0" applyFont="1" applyFill="1" applyBorder="1" applyAlignment="1" applyProtection="1">
      <alignment horizontal="center"/>
      <protection/>
    </xf>
    <xf numFmtId="0" fontId="0" fillId="2" borderId="3" xfId="0" applyFont="1" applyBorder="1" applyAlignment="1" applyProtection="1">
      <alignment/>
      <protection/>
    </xf>
    <xf numFmtId="0" fontId="0" fillId="2" borderId="3" xfId="0" applyFont="1" applyBorder="1" applyAlignment="1" applyProtection="1">
      <alignment horizontal="left" vertical="top" wrapText="1"/>
      <protection/>
    </xf>
    <xf numFmtId="0" fontId="0" fillId="2" borderId="3" xfId="0" applyFont="1" applyBorder="1" applyAlignment="1" applyProtection="1">
      <alignment horizontal="center" vertical="top"/>
      <protection/>
    </xf>
    <xf numFmtId="0" fontId="0" fillId="0" borderId="3" xfId="0" applyFont="1" applyFill="1" applyBorder="1" applyAlignment="1" applyProtection="1">
      <alignment horizontal="center" vertical="top" wrapText="1"/>
      <protection/>
    </xf>
    <xf numFmtId="0" fontId="0" fillId="2" borderId="3" xfId="0" applyFont="1" applyBorder="1" applyAlignment="1" applyProtection="1">
      <alignment vertical="top"/>
      <protection/>
    </xf>
    <xf numFmtId="0" fontId="0" fillId="2" borderId="0" xfId="0" applyAlignment="1" applyProtection="1">
      <alignment wrapText="1"/>
      <protection/>
    </xf>
    <xf numFmtId="0" fontId="4" fillId="0" borderId="3" xfId="0" applyFont="1" applyFill="1" applyBorder="1" applyAlignment="1" applyProtection="1">
      <alignment vertical="center" wrapText="1"/>
      <protection/>
    </xf>
    <xf numFmtId="0" fontId="4" fillId="0" borderId="3" xfId="0" applyFont="1" applyFill="1" applyBorder="1" applyAlignment="1" applyProtection="1">
      <alignment horizontal="center" vertical="top"/>
      <protection/>
    </xf>
    <xf numFmtId="0" fontId="0" fillId="2" borderId="0" xfId="0" applyBorder="1" applyAlignment="1" applyProtection="1">
      <alignment/>
      <protection/>
    </xf>
    <xf numFmtId="0" fontId="19" fillId="2" borderId="0" xfId="0" applyFont="1" applyAlignment="1" applyProtection="1">
      <alignment vertical="top"/>
      <protection/>
    </xf>
    <xf numFmtId="0" fontId="4" fillId="0" borderId="28" xfId="0" applyFont="1" applyFill="1" applyBorder="1" applyAlignment="1" applyProtection="1">
      <alignment vertical="top" wrapText="1"/>
      <protection/>
    </xf>
    <xf numFmtId="0" fontId="4" fillId="0" borderId="3" xfId="0" applyFont="1" applyFill="1" applyBorder="1" applyAlignment="1" applyProtection="1">
      <alignment horizontal="center" vertical="top" wrapText="1"/>
      <protection/>
    </xf>
    <xf numFmtId="0" fontId="4" fillId="2" borderId="4" xfId="0" applyFont="1" applyBorder="1" applyAlignment="1" applyProtection="1">
      <alignment horizontal="left" vertical="top"/>
      <protection/>
    </xf>
    <xf numFmtId="0" fontId="0" fillId="2" borderId="24" xfId="0" applyNumberFormat="1" applyBorder="1" applyAlignment="1" applyProtection="1">
      <alignment horizontal="right"/>
      <protection/>
    </xf>
    <xf numFmtId="0" fontId="0" fillId="2" borderId="29" xfId="0" applyNumberFormat="1" applyBorder="1" applyAlignment="1" applyProtection="1">
      <alignment vertical="top"/>
      <protection/>
    </xf>
    <xf numFmtId="0" fontId="4" fillId="2" borderId="30" xfId="0" applyNumberFormat="1" applyFont="1" applyBorder="1" applyAlignment="1" applyProtection="1">
      <alignment/>
      <protection/>
    </xf>
    <xf numFmtId="0" fontId="0" fillId="2" borderId="30" xfId="0" applyNumberFormat="1" applyBorder="1" applyAlignment="1" applyProtection="1">
      <alignment horizontal="center"/>
      <protection/>
    </xf>
    <xf numFmtId="0" fontId="0" fillId="2" borderId="30" xfId="0" applyNumberFormat="1" applyBorder="1" applyAlignment="1" applyProtection="1">
      <alignment/>
      <protection/>
    </xf>
    <xf numFmtId="0" fontId="0" fillId="2" borderId="0" xfId="0" applyNumberFormat="1" applyBorder="1" applyAlignment="1" applyProtection="1">
      <alignment horizontal="right"/>
      <protection/>
    </xf>
    <xf numFmtId="0" fontId="0" fillId="2" borderId="31" xfId="0" applyNumberFormat="1" applyBorder="1" applyAlignment="1" applyProtection="1">
      <alignment horizontal="right"/>
      <protection/>
    </xf>
    <xf numFmtId="0" fontId="2" fillId="2" borderId="32" xfId="0" applyNumberFormat="1" applyFont="1" applyBorder="1" applyAlignment="1" applyProtection="1">
      <alignment horizontal="center" vertical="center"/>
      <protection/>
    </xf>
    <xf numFmtId="7" fontId="0" fillId="2" borderId="33" xfId="0" applyNumberFormat="1" applyBorder="1" applyAlignment="1" applyProtection="1">
      <alignment horizontal="right"/>
      <protection/>
    </xf>
    <xf numFmtId="7" fontId="0" fillId="2" borderId="34" xfId="0" applyNumberFormat="1" applyBorder="1" applyAlignment="1" applyProtection="1">
      <alignment horizontal="right"/>
      <protection/>
    </xf>
    <xf numFmtId="7" fontId="0" fillId="2" borderId="35" xfId="0" applyNumberFormat="1" applyBorder="1" applyAlignment="1" applyProtection="1">
      <alignment horizontal="right"/>
      <protection/>
    </xf>
    <xf numFmtId="7" fontId="0" fillId="2" borderId="36" xfId="0" applyNumberFormat="1" applyBorder="1" applyAlignment="1" applyProtection="1">
      <alignment horizontal="right"/>
      <protection/>
    </xf>
    <xf numFmtId="0" fontId="2" fillId="2" borderId="37" xfId="0" applyNumberFormat="1" applyFont="1" applyBorder="1" applyAlignment="1" applyProtection="1">
      <alignment horizontal="center" vertical="center"/>
      <protection/>
    </xf>
    <xf numFmtId="7" fontId="0" fillId="2" borderId="38" xfId="0" applyNumberFormat="1" applyBorder="1" applyAlignment="1" applyProtection="1">
      <alignment horizontal="right"/>
      <protection/>
    </xf>
    <xf numFmtId="7" fontId="0" fillId="2" borderId="39" xfId="0" applyNumberFormat="1" applyBorder="1" applyAlignment="1" applyProtection="1">
      <alignment horizontal="right"/>
      <protection/>
    </xf>
    <xf numFmtId="0" fontId="0" fillId="2" borderId="40" xfId="0" applyNumberFormat="1" applyBorder="1" applyAlignment="1" applyProtection="1">
      <alignment vertical="top"/>
      <protection/>
    </xf>
    <xf numFmtId="0" fontId="0" fillId="2" borderId="20" xfId="0" applyNumberFormat="1" applyBorder="1" applyAlignment="1" applyProtection="1">
      <alignment horizontal="center"/>
      <protection/>
    </xf>
    <xf numFmtId="7" fontId="0" fillId="2" borderId="20" xfId="0" applyNumberFormat="1" applyBorder="1" applyAlignment="1" applyProtection="1">
      <alignment horizontal="right"/>
      <protection/>
    </xf>
    <xf numFmtId="0" fontId="0" fillId="2" borderId="0" xfId="0" applyNumberFormat="1" applyAlignment="1" applyProtection="1">
      <alignment horizontal="right"/>
      <protection/>
    </xf>
    <xf numFmtId="0" fontId="0" fillId="2" borderId="0" xfId="0" applyNumberFormat="1" applyAlignment="1" applyProtection="1">
      <alignment horizontal="center"/>
      <protection/>
    </xf>
    <xf numFmtId="0" fontId="0" fillId="2" borderId="41" xfId="0" applyNumberFormat="1" applyBorder="1" applyAlignment="1" applyProtection="1">
      <alignment horizontal="center" vertical="top"/>
      <protection/>
    </xf>
    <xf numFmtId="0" fontId="0" fillId="2" borderId="42" xfId="0" applyNumberFormat="1" applyBorder="1" applyAlignment="1" applyProtection="1">
      <alignment horizontal="right"/>
      <protection/>
    </xf>
    <xf numFmtId="0" fontId="0" fillId="2" borderId="43" xfId="0" applyNumberFormat="1" applyBorder="1" applyAlignment="1" applyProtection="1">
      <alignment horizontal="right"/>
      <protection/>
    </xf>
    <xf numFmtId="0" fontId="0" fillId="2" borderId="21" xfId="0" applyNumberFormat="1" applyBorder="1" applyAlignment="1" applyProtection="1">
      <alignment horizontal="right"/>
      <protection/>
    </xf>
    <xf numFmtId="173" fontId="0" fillId="0" borderId="10" xfId="0" applyNumberFormat="1" applyFont="1" applyFill="1" applyBorder="1" applyAlignment="1" applyProtection="1">
      <alignment horizontal="center" vertical="top" wrapText="1"/>
      <protection/>
    </xf>
    <xf numFmtId="1" fontId="0" fillId="0" borderId="7" xfId="0" applyNumberFormat="1" applyFont="1" applyFill="1" applyBorder="1" applyAlignment="1" applyProtection="1">
      <alignment horizontal="right" vertical="top"/>
      <protection/>
    </xf>
    <xf numFmtId="172" fontId="16" fillId="0" borderId="44" xfId="0" applyNumberFormat="1" applyFont="1" applyFill="1" applyBorder="1" applyAlignment="1" applyProtection="1">
      <alignment horizontal="left" vertical="top" wrapText="1"/>
      <protection/>
    </xf>
    <xf numFmtId="172" fontId="16" fillId="0" borderId="7" xfId="0" applyNumberFormat="1" applyFont="1" applyFill="1" applyBorder="1" applyAlignment="1" applyProtection="1">
      <alignment horizontal="center" vertical="top" wrapText="1"/>
      <protection/>
    </xf>
    <xf numFmtId="1" fontId="0" fillId="0" borderId="7" xfId="0" applyNumberFormat="1" applyFont="1" applyFill="1" applyBorder="1" applyAlignment="1" applyProtection="1">
      <alignment horizontal="right" vertical="top" wrapText="1"/>
      <protection/>
    </xf>
    <xf numFmtId="0" fontId="0" fillId="2" borderId="10" xfId="0" applyFont="1" applyBorder="1" applyAlignment="1" applyProtection="1">
      <alignment horizontal="center" vertical="top" wrapText="1"/>
      <protection/>
    </xf>
    <xf numFmtId="173" fontId="0" fillId="0" borderId="10" xfId="0" applyNumberFormat="1" applyFont="1" applyFill="1" applyBorder="1" applyAlignment="1" applyProtection="1">
      <alignment horizontal="right" vertical="top" wrapText="1"/>
      <protection/>
    </xf>
    <xf numFmtId="0" fontId="0" fillId="2" borderId="10" xfId="0" applyFont="1" applyBorder="1" applyAlignment="1" applyProtection="1">
      <alignment horizontal="left" vertical="top"/>
      <protection/>
    </xf>
    <xf numFmtId="0" fontId="0" fillId="2" borderId="7" xfId="0" applyFont="1" applyBorder="1" applyAlignment="1" applyProtection="1">
      <alignment horizontal="left" vertical="top"/>
      <protection/>
    </xf>
    <xf numFmtId="0" fontId="0" fillId="0" borderId="7" xfId="0" applyFont="1" applyFill="1" applyBorder="1" applyAlignment="1" applyProtection="1">
      <alignment horizontal="center" vertical="top"/>
      <protection/>
    </xf>
    <xf numFmtId="0" fontId="0" fillId="2" borderId="7" xfId="0" applyFont="1" applyBorder="1" applyAlignment="1" applyProtection="1">
      <alignment vertical="top"/>
      <protection/>
    </xf>
    <xf numFmtId="0" fontId="0" fillId="0" borderId="45" xfId="0" applyNumberFormat="1" applyFont="1" applyFill="1" applyBorder="1" applyAlignment="1" applyProtection="1">
      <alignment horizontal="center" vertical="top" wrapText="1"/>
      <protection/>
    </xf>
    <xf numFmtId="0" fontId="0" fillId="2" borderId="46" xfId="0" applyNumberFormat="1" applyBorder="1" applyAlignment="1" applyProtection="1">
      <alignment horizontal="right" vertical="center"/>
      <protection/>
    </xf>
    <xf numFmtId="0" fontId="0" fillId="2" borderId="0" xfId="0" applyNumberFormat="1" applyBorder="1" applyAlignment="1" applyProtection="1">
      <alignment vertical="center" wrapText="1"/>
      <protection/>
    </xf>
    <xf numFmtId="0" fontId="0" fillId="2" borderId="47" xfId="0" applyNumberFormat="1" applyBorder="1" applyAlignment="1" applyProtection="1">
      <alignment vertical="center" wrapText="1"/>
      <protection/>
    </xf>
    <xf numFmtId="4" fontId="0" fillId="0" borderId="0" xfId="0" applyNumberFormat="1" applyFont="1" applyFill="1" applyBorder="1" applyAlignment="1" applyProtection="1">
      <alignment horizontal="center" vertical="top" wrapText="1"/>
      <protection/>
    </xf>
    <xf numFmtId="2" fontId="0" fillId="0" borderId="3" xfId="0" applyNumberFormat="1" applyFont="1" applyFill="1" applyBorder="1" applyAlignment="1" applyProtection="1">
      <alignment horizontal="right" vertical="top"/>
      <protection/>
    </xf>
    <xf numFmtId="1" fontId="0" fillId="0" borderId="36" xfId="0" applyNumberFormat="1" applyFill="1" applyBorder="1" applyAlignment="1" applyProtection="1">
      <alignment horizontal="right" vertical="top"/>
      <protection/>
    </xf>
    <xf numFmtId="1" fontId="6" fillId="2" borderId="24" xfId="0" applyNumberFormat="1" applyFont="1" applyBorder="1" applyAlignment="1" applyProtection="1">
      <alignment vertical="center" wrapText="1"/>
      <protection/>
    </xf>
    <xf numFmtId="0" fontId="0" fillId="2" borderId="48" xfId="0" applyNumberFormat="1" applyBorder="1" applyAlignment="1" applyProtection="1">
      <alignment vertical="center" wrapText="1"/>
      <protection/>
    </xf>
    <xf numFmtId="0" fontId="13" fillId="2" borderId="14" xfId="0" applyNumberFormat="1" applyFont="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2" borderId="28" xfId="0" applyNumberFormat="1" applyBorder="1" applyAlignment="1" applyProtection="1">
      <alignment/>
      <protection/>
    </xf>
    <xf numFmtId="0" fontId="0" fillId="2" borderId="0" xfId="0" applyNumberFormat="1" applyBorder="1" applyAlignment="1" applyProtection="1">
      <alignment/>
      <protection/>
    </xf>
    <xf numFmtId="0" fontId="0" fillId="2" borderId="48" xfId="0" applyNumberFormat="1" applyBorder="1" applyAlignment="1" applyProtection="1">
      <alignment/>
      <protection/>
    </xf>
    <xf numFmtId="0" fontId="13" fillId="2" borderId="49" xfId="0" applyNumberFormat="1" applyFont="1" applyBorder="1" applyAlignment="1" applyProtection="1">
      <alignment horizontal="left" vertical="top" wrapText="1"/>
      <protection/>
    </xf>
    <xf numFmtId="0" fontId="13" fillId="2" borderId="17" xfId="0" applyNumberFormat="1" applyFont="1" applyBorder="1" applyAlignment="1" applyProtection="1">
      <alignment horizontal="left" vertical="top" wrapText="1"/>
      <protection/>
    </xf>
    <xf numFmtId="1" fontId="6" fillId="2" borderId="24" xfId="0" applyNumberFormat="1" applyFont="1" applyBorder="1" applyAlignment="1" applyProtection="1">
      <alignment horizontal="left" vertical="center" wrapText="1"/>
      <protection/>
    </xf>
    <xf numFmtId="1" fontId="6" fillId="2" borderId="0" xfId="0" applyNumberFormat="1" applyFont="1" applyBorder="1" applyAlignment="1" applyProtection="1">
      <alignment horizontal="left" vertical="center" wrapText="1"/>
      <protection/>
    </xf>
    <xf numFmtId="1" fontId="6" fillId="2" borderId="47" xfId="0" applyNumberFormat="1" applyFont="1" applyBorder="1" applyAlignment="1" applyProtection="1">
      <alignment horizontal="left" vertical="center" wrapText="1"/>
      <protection/>
    </xf>
    <xf numFmtId="0" fontId="0" fillId="2" borderId="28" xfId="0" applyNumberFormat="1" applyBorder="1" applyAlignment="1" applyProtection="1" quotePrefix="1">
      <alignment/>
      <protection/>
    </xf>
    <xf numFmtId="1" fontId="6" fillId="2" borderId="50" xfId="0" applyNumberFormat="1" applyFont="1" applyBorder="1" applyAlignment="1" applyProtection="1">
      <alignment horizontal="left" vertical="center" wrapText="1"/>
      <protection/>
    </xf>
    <xf numFmtId="0" fontId="0" fillId="2" borderId="51" xfId="0" applyNumberFormat="1" applyBorder="1" applyAlignment="1" applyProtection="1">
      <alignment vertical="center" wrapText="1"/>
      <protection/>
    </xf>
    <xf numFmtId="0" fontId="0" fillId="2" borderId="52" xfId="0" applyNumberFormat="1" applyBorder="1" applyAlignment="1" applyProtection="1">
      <alignment vertical="center" wrapText="1"/>
      <protection/>
    </xf>
    <xf numFmtId="0" fontId="0" fillId="2" borderId="0" xfId="0" applyNumberFormat="1" applyBorder="1" applyAlignment="1" applyProtection="1">
      <alignment vertical="center" wrapText="1"/>
      <protection/>
    </xf>
    <xf numFmtId="0" fontId="0" fillId="2" borderId="47" xfId="0" applyNumberFormat="1" applyBorder="1" applyAlignment="1" applyProtection="1">
      <alignment vertical="center" wrapText="1"/>
      <protection/>
    </xf>
    <xf numFmtId="0" fontId="0" fillId="2" borderId="53" xfId="0" applyNumberFormat="1" applyBorder="1" applyAlignment="1" applyProtection="1">
      <alignment/>
      <protection/>
    </xf>
    <xf numFmtId="0" fontId="0" fillId="2" borderId="54" xfId="0" applyNumberFormat="1" applyBorder="1" applyAlignment="1" applyProtection="1">
      <alignment/>
      <protection/>
    </xf>
    <xf numFmtId="7" fontId="0" fillId="2" borderId="55" xfId="0" applyNumberFormat="1" applyBorder="1" applyAlignment="1" applyProtection="1">
      <alignment horizontal="center"/>
      <protection/>
    </xf>
    <xf numFmtId="0" fontId="0" fillId="2" borderId="56" xfId="0" applyNumberFormat="1" applyBorder="1" applyAlignment="1" applyProtection="1">
      <alignment/>
      <protection/>
    </xf>
    <xf numFmtId="1" fontId="3" fillId="2" borderId="50" xfId="0" applyNumberFormat="1" applyFont="1" applyBorder="1" applyAlignment="1" applyProtection="1">
      <alignment horizontal="left" vertical="center" wrapText="1"/>
      <protection/>
    </xf>
    <xf numFmtId="1" fontId="3" fillId="2" borderId="34" xfId="0" applyNumberFormat="1" applyFont="1" applyBorder="1" applyAlignment="1" applyProtection="1">
      <alignment horizontal="left" vertical="center" wrapText="1"/>
      <protection/>
    </xf>
    <xf numFmtId="0" fontId="0" fillId="2" borderId="57" xfId="0" applyNumberFormat="1" applyBorder="1" applyAlignment="1" applyProtection="1">
      <alignment vertical="center" wrapText="1"/>
      <protection/>
    </xf>
    <xf numFmtId="0" fontId="0" fillId="2" borderId="58" xfId="0" applyNumberFormat="1" applyBorder="1" applyAlignment="1" applyProtection="1">
      <alignment vertical="center" wrapText="1"/>
      <protection/>
    </xf>
    <xf numFmtId="1" fontId="3" fillId="2" borderId="25" xfId="0" applyNumberFormat="1" applyFont="1" applyBorder="1" applyAlignment="1" applyProtection="1">
      <alignment horizontal="left" vertical="center" wrapText="1"/>
      <protection/>
    </xf>
    <xf numFmtId="0" fontId="0" fillId="2" borderId="59" xfId="0" applyNumberFormat="1" applyBorder="1" applyAlignment="1" applyProtection="1">
      <alignment vertical="center" wrapText="1"/>
      <protection/>
    </xf>
    <xf numFmtId="0" fontId="0" fillId="2" borderId="60" xfId="0" applyNumberFormat="1" applyBorder="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3" customWidth="1"/>
    <col min="2" max="16384" width="8.77734375" style="3" customWidth="1"/>
  </cols>
  <sheetData>
    <row r="1" spans="1:9" ht="38.25" customHeight="1">
      <c r="A1" s="182" t="s">
        <v>25</v>
      </c>
      <c r="B1" s="183"/>
      <c r="C1" s="183"/>
      <c r="D1" s="183"/>
      <c r="E1" s="183"/>
      <c r="F1" s="183"/>
      <c r="G1" s="183"/>
      <c r="H1" s="183"/>
      <c r="I1" s="183"/>
    </row>
    <row r="2" spans="1:9" ht="20.25" customHeight="1">
      <c r="A2" s="4">
        <v>1</v>
      </c>
      <c r="B2" s="190" t="s">
        <v>35</v>
      </c>
      <c r="C2" s="190"/>
      <c r="D2" s="190"/>
      <c r="E2" s="190"/>
      <c r="F2" s="190"/>
      <c r="G2" s="190"/>
      <c r="H2" s="190"/>
      <c r="I2" s="190"/>
    </row>
    <row r="3" spans="1:9" ht="34.5" customHeight="1">
      <c r="A3" s="4">
        <v>2</v>
      </c>
      <c r="B3" s="190" t="s">
        <v>36</v>
      </c>
      <c r="C3" s="190"/>
      <c r="D3" s="190"/>
      <c r="E3" s="190"/>
      <c r="F3" s="190"/>
      <c r="G3" s="190"/>
      <c r="H3" s="190"/>
      <c r="I3" s="190"/>
    </row>
    <row r="4" spans="1:9" ht="34.5" customHeight="1">
      <c r="A4" s="4">
        <v>3</v>
      </c>
      <c r="B4" s="190" t="s">
        <v>30</v>
      </c>
      <c r="C4" s="190"/>
      <c r="D4" s="190"/>
      <c r="E4" s="190"/>
      <c r="F4" s="190"/>
      <c r="G4" s="190"/>
      <c r="H4" s="190"/>
      <c r="I4" s="190"/>
    </row>
    <row r="5" spans="1:9" ht="19.5" customHeight="1">
      <c r="A5" s="4">
        <v>4</v>
      </c>
      <c r="B5" s="188" t="s">
        <v>42</v>
      </c>
      <c r="C5" s="189"/>
      <c r="D5" s="189"/>
      <c r="E5" s="189"/>
      <c r="F5" s="189"/>
      <c r="G5" s="189"/>
      <c r="H5" s="189"/>
      <c r="I5" s="189"/>
    </row>
    <row r="6" spans="1:9" ht="19.5" customHeight="1">
      <c r="A6" s="4">
        <v>5</v>
      </c>
      <c r="B6" s="188" t="s">
        <v>31</v>
      </c>
      <c r="C6" s="189"/>
      <c r="D6" s="189"/>
      <c r="E6" s="189"/>
      <c r="F6" s="189"/>
      <c r="G6" s="189"/>
      <c r="H6" s="189"/>
      <c r="I6" s="189"/>
    </row>
    <row r="7" spans="1:9" ht="28.5" customHeight="1">
      <c r="A7" s="4">
        <v>6</v>
      </c>
      <c r="B7" s="188" t="s">
        <v>43</v>
      </c>
      <c r="C7" s="189"/>
      <c r="D7" s="189"/>
      <c r="E7" s="189"/>
      <c r="F7" s="189"/>
      <c r="G7" s="189"/>
      <c r="H7" s="189"/>
      <c r="I7" s="189"/>
    </row>
    <row r="8" spans="1:9" ht="19.5" customHeight="1">
      <c r="A8" s="4">
        <v>7</v>
      </c>
      <c r="B8" s="188" t="s">
        <v>32</v>
      </c>
      <c r="C8" s="189"/>
      <c r="D8" s="189"/>
      <c r="E8" s="189"/>
      <c r="F8" s="189"/>
      <c r="G8" s="189"/>
      <c r="H8" s="189"/>
      <c r="I8" s="189"/>
    </row>
    <row r="9" spans="1:9" ht="66" customHeight="1">
      <c r="A9" s="4"/>
      <c r="B9" s="191" t="s">
        <v>41</v>
      </c>
      <c r="C9" s="192"/>
      <c r="D9" s="192"/>
      <c r="E9" s="192"/>
      <c r="F9" s="192"/>
      <c r="G9" s="192"/>
      <c r="H9" s="192"/>
      <c r="I9" s="192"/>
    </row>
    <row r="10" spans="1:9" ht="31.5" customHeight="1">
      <c r="A10" s="4">
        <v>8</v>
      </c>
      <c r="B10" s="184" t="s">
        <v>44</v>
      </c>
      <c r="C10" s="189"/>
      <c r="D10" s="189"/>
      <c r="E10" s="189"/>
      <c r="F10" s="189"/>
      <c r="G10" s="189"/>
      <c r="H10" s="189"/>
      <c r="I10" s="189"/>
    </row>
    <row r="11" spans="1:9" ht="20.25" customHeight="1">
      <c r="A11" s="4">
        <v>9</v>
      </c>
      <c r="B11" s="184" t="s">
        <v>29</v>
      </c>
      <c r="C11" s="189"/>
      <c r="D11" s="189"/>
      <c r="E11" s="189"/>
      <c r="F11" s="189"/>
      <c r="G11" s="189"/>
      <c r="H11" s="189"/>
      <c r="I11" s="189"/>
    </row>
    <row r="12" spans="1:9" ht="45.75" customHeight="1">
      <c r="A12" s="4">
        <v>10</v>
      </c>
      <c r="B12" s="184" t="s">
        <v>45</v>
      </c>
      <c r="C12" s="189"/>
      <c r="D12" s="189"/>
      <c r="E12" s="189"/>
      <c r="F12" s="189"/>
      <c r="G12" s="189"/>
      <c r="H12" s="189"/>
      <c r="I12" s="189"/>
    </row>
    <row r="13" spans="1:9" ht="36" customHeight="1">
      <c r="A13" s="4">
        <v>11</v>
      </c>
      <c r="B13" s="184" t="s">
        <v>37</v>
      </c>
      <c r="C13" s="189"/>
      <c r="D13" s="189"/>
      <c r="E13" s="189"/>
      <c r="F13" s="189"/>
      <c r="G13" s="189"/>
      <c r="H13" s="189"/>
      <c r="I13" s="189"/>
    </row>
    <row r="14" spans="1:9" ht="19.5" customHeight="1">
      <c r="A14" s="4">
        <v>12</v>
      </c>
      <c r="B14" s="193" t="s">
        <v>28</v>
      </c>
      <c r="C14" s="189"/>
      <c r="D14" s="189"/>
      <c r="E14" s="189"/>
      <c r="F14" s="189"/>
      <c r="G14" s="189"/>
      <c r="H14" s="189"/>
      <c r="I14" s="189"/>
    </row>
    <row r="15" spans="1:9" ht="36" customHeight="1">
      <c r="A15" s="4">
        <v>13</v>
      </c>
      <c r="B15" s="193" t="s">
        <v>33</v>
      </c>
      <c r="C15" s="189"/>
      <c r="D15" s="189"/>
      <c r="E15" s="189"/>
      <c r="F15" s="189"/>
      <c r="G15" s="189"/>
      <c r="H15" s="189"/>
      <c r="I15" s="189"/>
    </row>
    <row r="16" spans="1:9" ht="19.5" customHeight="1">
      <c r="A16" s="4">
        <v>14</v>
      </c>
      <c r="B16" s="184" t="s">
        <v>49</v>
      </c>
      <c r="C16" s="189"/>
      <c r="D16" s="189"/>
      <c r="E16" s="189"/>
      <c r="F16" s="189"/>
      <c r="G16" s="189"/>
      <c r="H16" s="189"/>
      <c r="I16" s="189"/>
    </row>
    <row r="17" spans="1:9" ht="19.5" customHeight="1">
      <c r="A17" s="4">
        <v>15</v>
      </c>
      <c r="B17" s="184" t="s">
        <v>27</v>
      </c>
      <c r="C17" s="189"/>
      <c r="D17" s="189"/>
      <c r="E17" s="189"/>
      <c r="F17" s="189"/>
      <c r="G17" s="189"/>
      <c r="H17" s="189"/>
      <c r="I17" s="189"/>
    </row>
    <row r="18" spans="1:9" ht="28.5" customHeight="1">
      <c r="A18" s="4">
        <v>16</v>
      </c>
      <c r="B18" s="184" t="s">
        <v>50</v>
      </c>
      <c r="C18" s="185"/>
      <c r="D18" s="185"/>
      <c r="E18" s="185"/>
      <c r="F18" s="185"/>
      <c r="G18" s="185"/>
      <c r="H18" s="185"/>
      <c r="I18" s="185"/>
    </row>
    <row r="19" spans="1:9" ht="31.5" customHeight="1">
      <c r="A19" s="4">
        <v>17</v>
      </c>
      <c r="B19" s="184" t="s">
        <v>48</v>
      </c>
      <c r="C19" s="189"/>
      <c r="D19" s="189"/>
      <c r="E19" s="189"/>
      <c r="F19" s="189"/>
      <c r="G19" s="189"/>
      <c r="H19" s="189"/>
      <c r="I19" s="189"/>
    </row>
    <row r="20" spans="1:9" ht="39.75" customHeight="1">
      <c r="A20" s="4">
        <v>18</v>
      </c>
      <c r="B20" s="186" t="s">
        <v>34</v>
      </c>
      <c r="C20" s="187"/>
      <c r="D20" s="187"/>
      <c r="E20" s="187"/>
      <c r="F20" s="187"/>
      <c r="G20" s="187"/>
      <c r="H20" s="187"/>
      <c r="I20" s="187"/>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461"/>
  <sheetViews>
    <sheetView showGridLines="0" showZeros="0" tabSelected="1" showOutlineSymbols="0" view="pageBreakPreview" zoomScale="75" zoomScaleNormal="75" zoomScaleSheetLayoutView="75" workbookViewId="0" topLeftCell="B169">
      <selection activeCell="G173" sqref="G173"/>
    </sheetView>
  </sheetViews>
  <sheetFormatPr defaultColWidth="8.77734375" defaultRowHeight="15"/>
  <cols>
    <col min="1" max="1" width="8.10546875" style="155" hidden="1" customWidth="1"/>
    <col min="2" max="2" width="8.77734375" style="65" customWidth="1"/>
    <col min="3" max="3" width="36.77734375" style="60" customWidth="1"/>
    <col min="4" max="4" width="12.77734375" style="156" customWidth="1"/>
    <col min="5" max="5" width="6.77734375" style="60" customWidth="1"/>
    <col min="6" max="6" width="11.77734375" style="60" customWidth="1"/>
    <col min="7" max="7" width="11.77734375" style="155" customWidth="1"/>
    <col min="8" max="8" width="16.77734375" style="155" customWidth="1"/>
    <col min="9" max="16384" width="10.5546875" style="60" customWidth="1"/>
  </cols>
  <sheetData>
    <row r="1" spans="1:8" ht="15.75">
      <c r="A1" s="57"/>
      <c r="B1" s="58" t="s">
        <v>636</v>
      </c>
      <c r="C1" s="59"/>
      <c r="D1" s="59"/>
      <c r="E1" s="59"/>
      <c r="F1" s="59"/>
      <c r="G1" s="57"/>
      <c r="H1" s="59"/>
    </row>
    <row r="2" spans="1:8" ht="15">
      <c r="A2" s="61"/>
      <c r="B2" s="62" t="s">
        <v>26</v>
      </c>
      <c r="C2" s="63"/>
      <c r="D2" s="63"/>
      <c r="E2" s="63"/>
      <c r="F2" s="63"/>
      <c r="G2" s="61"/>
      <c r="H2" s="63"/>
    </row>
    <row r="3" spans="1:8" ht="15.75" thickBot="1">
      <c r="A3" s="64"/>
      <c r="B3" s="65" t="s">
        <v>0</v>
      </c>
      <c r="C3" s="66"/>
      <c r="D3" s="66"/>
      <c r="E3" s="66"/>
      <c r="F3" s="66"/>
      <c r="G3" s="67"/>
      <c r="H3" s="68"/>
    </row>
    <row r="4" spans="1:8" ht="15.75" thickTop="1">
      <c r="A4" s="69" t="s">
        <v>24</v>
      </c>
      <c r="B4" s="70" t="s">
        <v>2</v>
      </c>
      <c r="C4" s="71" t="s">
        <v>3</v>
      </c>
      <c r="D4" s="72" t="s">
        <v>4</v>
      </c>
      <c r="E4" s="73" t="s">
        <v>5</v>
      </c>
      <c r="F4" s="73" t="s">
        <v>6</v>
      </c>
      <c r="G4" s="74" t="s">
        <v>7</v>
      </c>
      <c r="H4" s="75" t="s">
        <v>8</v>
      </c>
    </row>
    <row r="5" spans="1:8" ht="15.75" thickBot="1">
      <c r="A5" s="76"/>
      <c r="B5" s="77"/>
      <c r="C5" s="78"/>
      <c r="D5" s="79" t="s">
        <v>9</v>
      </c>
      <c r="E5" s="80"/>
      <c r="F5" s="81" t="s">
        <v>10</v>
      </c>
      <c r="G5" s="82"/>
      <c r="H5" s="83"/>
    </row>
    <row r="6" spans="1:8" ht="39.75" customHeight="1" thickTop="1">
      <c r="A6" s="84"/>
      <c r="B6" s="197" t="s">
        <v>52</v>
      </c>
      <c r="C6" s="181"/>
      <c r="D6" s="181"/>
      <c r="E6" s="181"/>
      <c r="F6" s="181"/>
      <c r="G6" s="181"/>
      <c r="H6" s="198"/>
    </row>
    <row r="7" spans="1:8" s="87" customFormat="1" ht="39.75" customHeight="1">
      <c r="A7" s="85"/>
      <c r="B7" s="86" t="s">
        <v>11</v>
      </c>
      <c r="C7" s="199" t="s">
        <v>53</v>
      </c>
      <c r="D7" s="200"/>
      <c r="E7" s="201"/>
      <c r="F7" s="90" t="s">
        <v>1</v>
      </c>
      <c r="G7" s="90" t="s">
        <v>1</v>
      </c>
      <c r="H7" s="157" t="s">
        <v>1</v>
      </c>
    </row>
    <row r="8" spans="1:8" ht="39.75" customHeight="1">
      <c r="A8" s="84"/>
      <c r="B8" s="88"/>
      <c r="C8" s="1" t="s">
        <v>18</v>
      </c>
      <c r="D8" s="89"/>
      <c r="E8" s="90" t="s">
        <v>1</v>
      </c>
      <c r="F8" s="90" t="s">
        <v>1</v>
      </c>
      <c r="G8" s="90" t="s">
        <v>1</v>
      </c>
      <c r="H8" s="157" t="s">
        <v>1</v>
      </c>
    </row>
    <row r="9" spans="1:8" s="91" customFormat="1" ht="39.75" customHeight="1">
      <c r="A9" s="53" t="s">
        <v>54</v>
      </c>
      <c r="B9" s="18" t="s">
        <v>55</v>
      </c>
      <c r="C9" s="5" t="s">
        <v>56</v>
      </c>
      <c r="D9" s="6" t="s">
        <v>57</v>
      </c>
      <c r="E9" s="7" t="s">
        <v>58</v>
      </c>
      <c r="F9" s="177">
        <v>0.1</v>
      </c>
      <c r="G9" s="8"/>
      <c r="H9" s="21">
        <f>ROUND(G9*F9,2)</f>
        <v>0</v>
      </c>
    </row>
    <row r="10" spans="1:8" s="91" customFormat="1" ht="39.75" customHeight="1">
      <c r="A10" s="26"/>
      <c r="B10" s="18" t="s">
        <v>79</v>
      </c>
      <c r="C10" s="10" t="s">
        <v>644</v>
      </c>
      <c r="D10" s="6" t="s">
        <v>645</v>
      </c>
      <c r="E10" s="11" t="s">
        <v>63</v>
      </c>
      <c r="F10" s="12">
        <v>17000</v>
      </c>
      <c r="G10" s="8"/>
      <c r="H10" s="21">
        <f>ROUND(G10*F10,2)</f>
        <v>0</v>
      </c>
    </row>
    <row r="11" spans="1:8" s="92" customFormat="1" ht="39.75" customHeight="1">
      <c r="A11" s="53" t="s">
        <v>64</v>
      </c>
      <c r="B11" s="18" t="s">
        <v>60</v>
      </c>
      <c r="C11" s="10" t="s">
        <v>66</v>
      </c>
      <c r="D11" s="6" t="s">
        <v>62</v>
      </c>
      <c r="E11" s="11" t="s">
        <v>67</v>
      </c>
      <c r="F11" s="12">
        <v>18800</v>
      </c>
      <c r="G11" s="8"/>
      <c r="H11" s="21">
        <f>ROUND(G11*F11,2)</f>
        <v>0</v>
      </c>
    </row>
    <row r="12" spans="1:8" s="91" customFormat="1" ht="39.75" customHeight="1">
      <c r="A12" s="53" t="s">
        <v>68</v>
      </c>
      <c r="B12" s="18" t="s">
        <v>65</v>
      </c>
      <c r="C12" s="10" t="s">
        <v>70</v>
      </c>
      <c r="D12" s="6" t="s">
        <v>62</v>
      </c>
      <c r="E12" s="11"/>
      <c r="F12" s="90" t="s">
        <v>1</v>
      </c>
      <c r="G12" s="90" t="s">
        <v>1</v>
      </c>
      <c r="H12" s="157" t="s">
        <v>1</v>
      </c>
    </row>
    <row r="13" spans="1:8" s="91" customFormat="1" ht="39.75" customHeight="1">
      <c r="A13" s="26" t="s">
        <v>71</v>
      </c>
      <c r="B13" s="22" t="s">
        <v>72</v>
      </c>
      <c r="C13" s="10" t="s">
        <v>73</v>
      </c>
      <c r="D13" s="6" t="s">
        <v>1</v>
      </c>
      <c r="E13" s="11" t="s">
        <v>74</v>
      </c>
      <c r="F13" s="12">
        <v>7450</v>
      </c>
      <c r="G13" s="8"/>
      <c r="H13" s="21">
        <f aca="true" t="shared" si="0" ref="H13:H19">ROUND(G13*F13,2)</f>
        <v>0</v>
      </c>
    </row>
    <row r="14" spans="1:8" s="91" customFormat="1" ht="39.75" customHeight="1">
      <c r="A14" s="26" t="s">
        <v>75</v>
      </c>
      <c r="B14" s="22" t="s">
        <v>78</v>
      </c>
      <c r="C14" s="10" t="s">
        <v>77</v>
      </c>
      <c r="D14" s="6" t="s">
        <v>1</v>
      </c>
      <c r="E14" s="11" t="s">
        <v>74</v>
      </c>
      <c r="F14" s="12">
        <v>19500</v>
      </c>
      <c r="G14" s="8"/>
      <c r="H14" s="21">
        <f t="shared" si="0"/>
        <v>0</v>
      </c>
    </row>
    <row r="15" spans="1:8" s="91" customFormat="1" ht="39.75" customHeight="1">
      <c r="A15" s="53" t="s">
        <v>80</v>
      </c>
      <c r="B15" s="18" t="s">
        <v>83</v>
      </c>
      <c r="C15" s="10" t="s">
        <v>82</v>
      </c>
      <c r="D15" s="6" t="s">
        <v>422</v>
      </c>
      <c r="E15" s="11" t="s">
        <v>63</v>
      </c>
      <c r="F15" s="12">
        <v>1400</v>
      </c>
      <c r="G15" s="8"/>
      <c r="H15" s="21">
        <f t="shared" si="0"/>
        <v>0</v>
      </c>
    </row>
    <row r="16" spans="1:8" s="92" customFormat="1" ht="39.75" customHeight="1">
      <c r="A16" s="53" t="s">
        <v>84</v>
      </c>
      <c r="B16" s="18" t="s">
        <v>92</v>
      </c>
      <c r="C16" s="10" t="s">
        <v>86</v>
      </c>
      <c r="D16" s="6" t="s">
        <v>87</v>
      </c>
      <c r="E16" s="11" t="s">
        <v>67</v>
      </c>
      <c r="F16" s="12">
        <v>20800</v>
      </c>
      <c r="G16" s="8"/>
      <c r="H16" s="21">
        <f t="shared" si="0"/>
        <v>0</v>
      </c>
    </row>
    <row r="17" spans="1:8" s="93" customFormat="1" ht="39.75" customHeight="1">
      <c r="A17" s="53" t="s">
        <v>88</v>
      </c>
      <c r="B17" s="18" t="s">
        <v>69</v>
      </c>
      <c r="C17" s="10" t="s">
        <v>90</v>
      </c>
      <c r="D17" s="6" t="s">
        <v>91</v>
      </c>
      <c r="E17" s="11" t="s">
        <v>67</v>
      </c>
      <c r="F17" s="12">
        <v>5000</v>
      </c>
      <c r="G17" s="8"/>
      <c r="H17" s="21">
        <f t="shared" si="0"/>
        <v>0</v>
      </c>
    </row>
    <row r="18" spans="1:8" s="92" customFormat="1" ht="39.75" customHeight="1">
      <c r="A18" s="26"/>
      <c r="B18" s="18" t="s">
        <v>97</v>
      </c>
      <c r="C18" s="10" t="s">
        <v>647</v>
      </c>
      <c r="D18" s="6" t="s">
        <v>423</v>
      </c>
      <c r="E18" s="11" t="s">
        <v>63</v>
      </c>
      <c r="F18" s="12">
        <v>7000</v>
      </c>
      <c r="G18" s="8"/>
      <c r="H18" s="21">
        <f t="shared" si="0"/>
        <v>0</v>
      </c>
    </row>
    <row r="19" spans="1:8" s="92" customFormat="1" ht="39.75" customHeight="1">
      <c r="A19" s="176"/>
      <c r="B19" s="18" t="s">
        <v>81</v>
      </c>
      <c r="C19" s="10" t="s">
        <v>648</v>
      </c>
      <c r="D19" s="6" t="s">
        <v>423</v>
      </c>
      <c r="E19" s="11"/>
      <c r="F19" s="12">
        <v>1500</v>
      </c>
      <c r="G19" s="8"/>
      <c r="H19" s="21">
        <f t="shared" si="0"/>
        <v>0</v>
      </c>
    </row>
    <row r="20" spans="1:8" ht="39.75" customHeight="1">
      <c r="A20" s="84"/>
      <c r="B20" s="88"/>
      <c r="C20" s="13" t="s">
        <v>93</v>
      </c>
      <c r="D20" s="89"/>
      <c r="E20" s="94"/>
      <c r="F20" s="90" t="s">
        <v>1</v>
      </c>
      <c r="G20" s="90" t="s">
        <v>1</v>
      </c>
      <c r="H20" s="157" t="s">
        <v>1</v>
      </c>
    </row>
    <row r="21" spans="1:8" s="91" customFormat="1" ht="39.75" customHeight="1">
      <c r="A21" s="25" t="s">
        <v>94</v>
      </c>
      <c r="B21" s="18" t="s">
        <v>112</v>
      </c>
      <c r="C21" s="10" t="s">
        <v>96</v>
      </c>
      <c r="D21" s="6" t="s">
        <v>62</v>
      </c>
      <c r="E21" s="11"/>
      <c r="F21" s="90" t="s">
        <v>1</v>
      </c>
      <c r="G21" s="90" t="s">
        <v>1</v>
      </c>
      <c r="H21" s="157" t="s">
        <v>1</v>
      </c>
    </row>
    <row r="22" spans="1:8" s="92" customFormat="1" ht="39.75" customHeight="1">
      <c r="A22" s="25" t="s">
        <v>98</v>
      </c>
      <c r="B22" s="22" t="s">
        <v>72</v>
      </c>
      <c r="C22" s="10" t="s">
        <v>99</v>
      </c>
      <c r="D22" s="6" t="s">
        <v>1</v>
      </c>
      <c r="E22" s="11" t="s">
        <v>67</v>
      </c>
      <c r="F22" s="12">
        <v>520</v>
      </c>
      <c r="G22" s="8"/>
      <c r="H22" s="21">
        <f>ROUND(G22*F22,2)</f>
        <v>0</v>
      </c>
    </row>
    <row r="23" spans="1:8" s="91" customFormat="1" ht="39.75" customHeight="1">
      <c r="A23" s="25" t="s">
        <v>100</v>
      </c>
      <c r="B23" s="18" t="s">
        <v>121</v>
      </c>
      <c r="C23" s="10" t="s">
        <v>102</v>
      </c>
      <c r="D23" s="6" t="s">
        <v>103</v>
      </c>
      <c r="E23" s="11"/>
      <c r="F23" s="90" t="s">
        <v>1</v>
      </c>
      <c r="G23" s="90" t="s">
        <v>1</v>
      </c>
      <c r="H23" s="157" t="s">
        <v>1</v>
      </c>
    </row>
    <row r="24" spans="1:8" s="92" customFormat="1" ht="39.75" customHeight="1" thickBot="1">
      <c r="A24" s="25" t="s">
        <v>104</v>
      </c>
      <c r="B24" s="161" t="s">
        <v>72</v>
      </c>
      <c r="C24" s="49" t="s">
        <v>106</v>
      </c>
      <c r="D24" s="50" t="s">
        <v>1</v>
      </c>
      <c r="E24" s="29" t="s">
        <v>67</v>
      </c>
      <c r="F24" s="162">
        <v>200</v>
      </c>
      <c r="G24" s="30"/>
      <c r="H24" s="31">
        <f>ROUND(G24*F24,2)</f>
        <v>0</v>
      </c>
    </row>
    <row r="25" spans="1:8" s="91" customFormat="1" ht="39.75" customHeight="1" thickTop="1">
      <c r="A25" s="55"/>
      <c r="B25" s="56"/>
      <c r="C25" s="15" t="s">
        <v>107</v>
      </c>
      <c r="D25" s="16"/>
      <c r="E25" s="16"/>
      <c r="F25" s="90" t="s">
        <v>1</v>
      </c>
      <c r="G25" s="90" t="s">
        <v>1</v>
      </c>
      <c r="H25" s="157" t="s">
        <v>1</v>
      </c>
    </row>
    <row r="26" spans="1:8" s="91" customFormat="1" ht="39.75" customHeight="1">
      <c r="A26" s="26" t="s">
        <v>108</v>
      </c>
      <c r="B26" s="18" t="s">
        <v>132</v>
      </c>
      <c r="C26" s="10" t="s">
        <v>110</v>
      </c>
      <c r="D26" s="6" t="s">
        <v>111</v>
      </c>
      <c r="E26" s="11"/>
      <c r="F26" s="90" t="s">
        <v>1</v>
      </c>
      <c r="G26" s="90" t="s">
        <v>1</v>
      </c>
      <c r="H26" s="157" t="s">
        <v>1</v>
      </c>
    </row>
    <row r="27" spans="1:8" s="91" customFormat="1" ht="39.75" customHeight="1">
      <c r="A27" s="26" t="s">
        <v>113</v>
      </c>
      <c r="B27" s="22" t="s">
        <v>72</v>
      </c>
      <c r="C27" s="10" t="s">
        <v>114</v>
      </c>
      <c r="D27" s="6" t="s">
        <v>1</v>
      </c>
      <c r="E27" s="11" t="s">
        <v>67</v>
      </c>
      <c r="F27" s="17">
        <v>14750</v>
      </c>
      <c r="G27" s="8"/>
      <c r="H27" s="21">
        <f>ROUND(G27*F27,2)</f>
        <v>0</v>
      </c>
    </row>
    <row r="28" spans="1:8" s="91" customFormat="1" ht="39.75" customHeight="1">
      <c r="A28" s="26" t="s">
        <v>115</v>
      </c>
      <c r="B28" s="22" t="s">
        <v>78</v>
      </c>
      <c r="C28" s="10" t="s">
        <v>116</v>
      </c>
      <c r="D28" s="6" t="s">
        <v>117</v>
      </c>
      <c r="E28" s="11" t="s">
        <v>67</v>
      </c>
      <c r="F28" s="17">
        <v>40</v>
      </c>
      <c r="G28" s="8"/>
      <c r="H28" s="21">
        <f>ROUND(G28*F28,2)</f>
        <v>0</v>
      </c>
    </row>
    <row r="29" spans="1:8" s="91" customFormat="1" ht="39.75" customHeight="1">
      <c r="A29" s="26" t="s">
        <v>118</v>
      </c>
      <c r="B29" s="18" t="s">
        <v>137</v>
      </c>
      <c r="C29" s="10" t="s">
        <v>120</v>
      </c>
      <c r="D29" s="6" t="s">
        <v>111</v>
      </c>
      <c r="E29" s="11"/>
      <c r="F29" s="90" t="s">
        <v>1</v>
      </c>
      <c r="G29" s="90" t="s">
        <v>1</v>
      </c>
      <c r="H29" s="157" t="s">
        <v>1</v>
      </c>
    </row>
    <row r="30" spans="1:8" s="92" customFormat="1" ht="39.75" customHeight="1">
      <c r="A30" s="26" t="s">
        <v>122</v>
      </c>
      <c r="B30" s="22" t="s">
        <v>72</v>
      </c>
      <c r="C30" s="10" t="s">
        <v>125</v>
      </c>
      <c r="D30" s="6" t="s">
        <v>123</v>
      </c>
      <c r="E30" s="11" t="s">
        <v>124</v>
      </c>
      <c r="F30" s="12">
        <v>50</v>
      </c>
      <c r="G30" s="8"/>
      <c r="H30" s="21">
        <f>ROUND(G30*F30,2)</f>
        <v>0</v>
      </c>
    </row>
    <row r="31" spans="1:8" s="92" customFormat="1" ht="39.75" customHeight="1">
      <c r="A31" s="26" t="s">
        <v>126</v>
      </c>
      <c r="B31" s="22" t="s">
        <v>78</v>
      </c>
      <c r="C31" s="10" t="s">
        <v>128</v>
      </c>
      <c r="D31" s="6" t="s">
        <v>127</v>
      </c>
      <c r="E31" s="11" t="s">
        <v>124</v>
      </c>
      <c r="F31" s="12">
        <v>3100</v>
      </c>
      <c r="G31" s="8"/>
      <c r="H31" s="21">
        <f>ROUND(G31*F31,2)</f>
        <v>0</v>
      </c>
    </row>
    <row r="32" spans="1:8" s="91" customFormat="1" ht="39.75" customHeight="1">
      <c r="A32" s="26" t="s">
        <v>129</v>
      </c>
      <c r="B32" s="18" t="s">
        <v>150</v>
      </c>
      <c r="C32" s="10" t="s">
        <v>131</v>
      </c>
      <c r="D32" s="6" t="s">
        <v>111</v>
      </c>
      <c r="E32" s="11" t="s">
        <v>124</v>
      </c>
      <c r="F32" s="17">
        <v>3000</v>
      </c>
      <c r="G32" s="8"/>
      <c r="H32" s="21">
        <f>ROUND(G32*F32,2)</f>
        <v>0</v>
      </c>
    </row>
    <row r="33" spans="1:8" s="92" customFormat="1" ht="39.75" customHeight="1">
      <c r="A33" s="26" t="s">
        <v>133</v>
      </c>
      <c r="B33" s="18" t="s">
        <v>155</v>
      </c>
      <c r="C33" s="10" t="s">
        <v>135</v>
      </c>
      <c r="D33" s="6" t="s">
        <v>136</v>
      </c>
      <c r="E33" s="95"/>
      <c r="F33" s="90" t="s">
        <v>1</v>
      </c>
      <c r="G33" s="90" t="s">
        <v>1</v>
      </c>
      <c r="H33" s="157" t="s">
        <v>1</v>
      </c>
    </row>
    <row r="34" spans="1:8" s="92" customFormat="1" ht="39.75" customHeight="1">
      <c r="A34" s="26" t="s">
        <v>143</v>
      </c>
      <c r="B34" s="22" t="s">
        <v>72</v>
      </c>
      <c r="C34" s="10" t="s">
        <v>144</v>
      </c>
      <c r="D34" s="6"/>
      <c r="E34" s="11"/>
      <c r="F34" s="90" t="s">
        <v>1</v>
      </c>
      <c r="G34" s="90" t="s">
        <v>1</v>
      </c>
      <c r="H34" s="157" t="s">
        <v>1</v>
      </c>
    </row>
    <row r="35" spans="1:8" s="92" customFormat="1" ht="39.75" customHeight="1">
      <c r="A35" s="26" t="s">
        <v>145</v>
      </c>
      <c r="B35" s="32" t="s">
        <v>141</v>
      </c>
      <c r="C35" s="10" t="s">
        <v>142</v>
      </c>
      <c r="D35" s="6"/>
      <c r="E35" s="11" t="s">
        <v>74</v>
      </c>
      <c r="F35" s="12">
        <v>100</v>
      </c>
      <c r="G35" s="8"/>
      <c r="H35" s="21">
        <f>ROUND(G35*F35,2)</f>
        <v>0</v>
      </c>
    </row>
    <row r="36" spans="1:8" ht="39.75" customHeight="1">
      <c r="A36" s="84"/>
      <c r="B36" s="96"/>
      <c r="C36" s="2" t="s">
        <v>19</v>
      </c>
      <c r="D36" s="89"/>
      <c r="E36" s="97"/>
      <c r="F36" s="90" t="s">
        <v>1</v>
      </c>
      <c r="G36" s="90" t="s">
        <v>1</v>
      </c>
      <c r="H36" s="157" t="s">
        <v>1</v>
      </c>
    </row>
    <row r="37" spans="1:8" s="91" customFormat="1" ht="39.75" customHeight="1">
      <c r="A37" s="26" t="s">
        <v>146</v>
      </c>
      <c r="B37" s="18" t="s">
        <v>161</v>
      </c>
      <c r="C37" s="10" t="s">
        <v>148</v>
      </c>
      <c r="D37" s="6" t="s">
        <v>149</v>
      </c>
      <c r="E37" s="11" t="s">
        <v>124</v>
      </c>
      <c r="F37" s="17">
        <v>750</v>
      </c>
      <c r="G37" s="8"/>
      <c r="H37" s="21">
        <f>ROUND(G37*F37,2)</f>
        <v>0</v>
      </c>
    </row>
    <row r="38" spans="1:8" ht="39.75" customHeight="1">
      <c r="A38" s="84"/>
      <c r="B38" s="96"/>
      <c r="C38" s="2" t="s">
        <v>20</v>
      </c>
      <c r="D38" s="89"/>
      <c r="E38" s="97"/>
      <c r="F38" s="90" t="s">
        <v>1</v>
      </c>
      <c r="G38" s="90" t="s">
        <v>1</v>
      </c>
      <c r="H38" s="157" t="s">
        <v>1</v>
      </c>
    </row>
    <row r="39" spans="1:8" ht="39.75" customHeight="1">
      <c r="A39" s="98"/>
      <c r="B39" s="18" t="s">
        <v>165</v>
      </c>
      <c r="C39" s="19" t="s">
        <v>334</v>
      </c>
      <c r="D39" s="20" t="s">
        <v>152</v>
      </c>
      <c r="E39" s="11"/>
      <c r="F39" s="90" t="s">
        <v>1</v>
      </c>
      <c r="G39" s="90" t="s">
        <v>1</v>
      </c>
      <c r="H39" s="157" t="s">
        <v>1</v>
      </c>
    </row>
    <row r="40" spans="1:8" ht="39.75" customHeight="1">
      <c r="A40" s="98"/>
      <c r="B40" s="22" t="s">
        <v>72</v>
      </c>
      <c r="C40" s="19" t="s">
        <v>581</v>
      </c>
      <c r="D40" s="20" t="s">
        <v>1</v>
      </c>
      <c r="E40" s="11"/>
      <c r="F40" s="90" t="s">
        <v>1</v>
      </c>
      <c r="G40" s="90" t="s">
        <v>1</v>
      </c>
      <c r="H40" s="157" t="s">
        <v>1</v>
      </c>
    </row>
    <row r="41" spans="1:8" ht="39.75" customHeight="1">
      <c r="A41" s="98"/>
      <c r="B41" s="32" t="s">
        <v>141</v>
      </c>
      <c r="C41" s="19" t="s">
        <v>326</v>
      </c>
      <c r="D41" s="20"/>
      <c r="E41" s="11" t="s">
        <v>124</v>
      </c>
      <c r="F41" s="17">
        <v>50</v>
      </c>
      <c r="G41" s="8"/>
      <c r="H41" s="21">
        <f>ROUND(G41*F41,2)</f>
        <v>0</v>
      </c>
    </row>
    <row r="42" spans="1:8" ht="39.75" customHeight="1">
      <c r="A42" s="98"/>
      <c r="B42" s="18" t="s">
        <v>171</v>
      </c>
      <c r="C42" s="19" t="s">
        <v>151</v>
      </c>
      <c r="D42" s="20" t="s">
        <v>152</v>
      </c>
      <c r="E42" s="11"/>
      <c r="F42" s="90" t="s">
        <v>1</v>
      </c>
      <c r="G42" s="90" t="s">
        <v>1</v>
      </c>
      <c r="H42" s="157" t="s">
        <v>1</v>
      </c>
    </row>
    <row r="43" spans="1:8" ht="39.75" customHeight="1">
      <c r="A43" s="98"/>
      <c r="B43" s="22" t="s">
        <v>72</v>
      </c>
      <c r="C43" s="19" t="s">
        <v>153</v>
      </c>
      <c r="D43" s="20" t="s">
        <v>1</v>
      </c>
      <c r="E43" s="11" t="s">
        <v>154</v>
      </c>
      <c r="F43" s="17">
        <v>2</v>
      </c>
      <c r="G43" s="8"/>
      <c r="H43" s="21">
        <f>ROUND(G43*F43,2)</f>
        <v>0</v>
      </c>
    </row>
    <row r="44" spans="1:8" ht="39.75" customHeight="1" thickBot="1">
      <c r="A44" s="98"/>
      <c r="B44" s="161" t="s">
        <v>72</v>
      </c>
      <c r="C44" s="163" t="s">
        <v>581</v>
      </c>
      <c r="D44" s="164" t="s">
        <v>1</v>
      </c>
      <c r="E44" s="29" t="s">
        <v>154</v>
      </c>
      <c r="F44" s="165">
        <v>3</v>
      </c>
      <c r="G44" s="30"/>
      <c r="H44" s="31">
        <f>ROUND(G44*F44,2)</f>
        <v>0</v>
      </c>
    </row>
    <row r="45" spans="1:8" s="91" customFormat="1" ht="39.75" customHeight="1" thickTop="1">
      <c r="A45" s="26" t="s">
        <v>156</v>
      </c>
      <c r="B45" s="18" t="s">
        <v>85</v>
      </c>
      <c r="C45" s="10" t="s">
        <v>158</v>
      </c>
      <c r="D45" s="6" t="s">
        <v>152</v>
      </c>
      <c r="E45" s="11"/>
      <c r="F45" s="90" t="s">
        <v>1</v>
      </c>
      <c r="G45" s="90" t="s">
        <v>1</v>
      </c>
      <c r="H45" s="157" t="s">
        <v>1</v>
      </c>
    </row>
    <row r="46" spans="1:8" s="91" customFormat="1" ht="39.75" customHeight="1">
      <c r="A46" s="26" t="s">
        <v>159</v>
      </c>
      <c r="B46" s="22" t="s">
        <v>72</v>
      </c>
      <c r="C46" s="10" t="s">
        <v>162</v>
      </c>
      <c r="D46" s="6"/>
      <c r="E46" s="11" t="s">
        <v>154</v>
      </c>
      <c r="F46" s="17">
        <v>13</v>
      </c>
      <c r="G46" s="8"/>
      <c r="H46" s="21">
        <f>ROUND(G46*F46,2)</f>
        <v>0</v>
      </c>
    </row>
    <row r="47" spans="1:8" s="91" customFormat="1" ht="39.75" customHeight="1">
      <c r="A47" s="26" t="s">
        <v>160</v>
      </c>
      <c r="B47" s="22" t="s">
        <v>78</v>
      </c>
      <c r="C47" s="10" t="s">
        <v>163</v>
      </c>
      <c r="D47" s="6"/>
      <c r="E47" s="11" t="s">
        <v>154</v>
      </c>
      <c r="F47" s="17">
        <v>13</v>
      </c>
      <c r="G47" s="8"/>
      <c r="H47" s="21">
        <f>ROUND(G47*F47,2)</f>
        <v>0</v>
      </c>
    </row>
    <row r="48" spans="1:8" s="91" customFormat="1" ht="39.75" customHeight="1">
      <c r="A48" s="23"/>
      <c r="B48" s="18" t="s">
        <v>89</v>
      </c>
      <c r="C48" s="19" t="s">
        <v>164</v>
      </c>
      <c r="D48" s="20" t="s">
        <v>424</v>
      </c>
      <c r="E48" s="11" t="s">
        <v>154</v>
      </c>
      <c r="F48" s="17">
        <v>13</v>
      </c>
      <c r="G48" s="8"/>
      <c r="H48" s="21">
        <f>ROUND(G48*F48,2)</f>
        <v>0</v>
      </c>
    </row>
    <row r="49" spans="1:8" s="91" customFormat="1" ht="39.75" customHeight="1">
      <c r="A49" s="26" t="s">
        <v>166</v>
      </c>
      <c r="B49" s="18" t="s">
        <v>195</v>
      </c>
      <c r="C49" s="10" t="s">
        <v>168</v>
      </c>
      <c r="D49" s="6" t="s">
        <v>152</v>
      </c>
      <c r="E49" s="11"/>
      <c r="F49" s="90" t="s">
        <v>1</v>
      </c>
      <c r="G49" s="90" t="s">
        <v>1</v>
      </c>
      <c r="H49" s="157" t="s">
        <v>1</v>
      </c>
    </row>
    <row r="50" spans="1:8" s="91" customFormat="1" ht="39.75" customHeight="1">
      <c r="A50" s="26" t="s">
        <v>169</v>
      </c>
      <c r="B50" s="22" t="s">
        <v>72</v>
      </c>
      <c r="C50" s="10" t="s">
        <v>170</v>
      </c>
      <c r="D50" s="6"/>
      <c r="E50" s="11" t="s">
        <v>154</v>
      </c>
      <c r="F50" s="17">
        <v>7</v>
      </c>
      <c r="G50" s="8"/>
      <c r="H50" s="21">
        <f>ROUND(G50*F50,2)</f>
        <v>0</v>
      </c>
    </row>
    <row r="51" spans="1:8" s="99" customFormat="1" ht="39.75" customHeight="1">
      <c r="A51" s="26" t="s">
        <v>172</v>
      </c>
      <c r="B51" s="18" t="s">
        <v>199</v>
      </c>
      <c r="C51" s="10" t="s">
        <v>174</v>
      </c>
      <c r="D51" s="6" t="s">
        <v>152</v>
      </c>
      <c r="E51" s="11"/>
      <c r="F51" s="90" t="s">
        <v>1</v>
      </c>
      <c r="G51" s="90" t="s">
        <v>1</v>
      </c>
      <c r="H51" s="157" t="s">
        <v>1</v>
      </c>
    </row>
    <row r="52" spans="1:8" s="99" customFormat="1" ht="39.75" customHeight="1">
      <c r="A52" s="26" t="s">
        <v>175</v>
      </c>
      <c r="B52" s="22" t="s">
        <v>72</v>
      </c>
      <c r="C52" s="10" t="s">
        <v>153</v>
      </c>
      <c r="D52" s="6"/>
      <c r="E52" s="11"/>
      <c r="F52" s="90" t="s">
        <v>1</v>
      </c>
      <c r="G52" s="90" t="s">
        <v>1</v>
      </c>
      <c r="H52" s="157" t="s">
        <v>1</v>
      </c>
    </row>
    <row r="53" spans="1:8" s="99" customFormat="1" ht="39.75" customHeight="1">
      <c r="A53" s="26" t="s">
        <v>176</v>
      </c>
      <c r="B53" s="32" t="s">
        <v>141</v>
      </c>
      <c r="C53" s="10" t="s">
        <v>177</v>
      </c>
      <c r="D53" s="6"/>
      <c r="E53" s="11" t="s">
        <v>124</v>
      </c>
      <c r="F53" s="17">
        <v>200</v>
      </c>
      <c r="G53" s="8"/>
      <c r="H53" s="21">
        <f>ROUND(G53*F53,2)</f>
        <v>0</v>
      </c>
    </row>
    <row r="54" spans="1:8" s="99" customFormat="1" ht="39.75" customHeight="1">
      <c r="A54" s="26" t="s">
        <v>175</v>
      </c>
      <c r="B54" s="22" t="s">
        <v>78</v>
      </c>
      <c r="C54" s="10" t="s">
        <v>178</v>
      </c>
      <c r="D54" s="6"/>
      <c r="E54" s="11"/>
      <c r="F54" s="90" t="s">
        <v>1</v>
      </c>
      <c r="G54" s="90" t="s">
        <v>1</v>
      </c>
      <c r="H54" s="157" t="s">
        <v>1</v>
      </c>
    </row>
    <row r="55" spans="1:8" s="99" customFormat="1" ht="39.75" customHeight="1">
      <c r="A55" s="26" t="s">
        <v>176</v>
      </c>
      <c r="B55" s="32" t="s">
        <v>141</v>
      </c>
      <c r="C55" s="10" t="s">
        <v>177</v>
      </c>
      <c r="D55" s="6"/>
      <c r="E55" s="11" t="s">
        <v>124</v>
      </c>
      <c r="F55" s="17">
        <v>130</v>
      </c>
      <c r="G55" s="8"/>
      <c r="H55" s="21">
        <f>ROUND(G55*F55,2)</f>
        <v>0</v>
      </c>
    </row>
    <row r="56" spans="1:8" s="99" customFormat="1" ht="39.75" customHeight="1">
      <c r="A56" s="23" t="s">
        <v>652</v>
      </c>
      <c r="B56" s="18" t="s">
        <v>203</v>
      </c>
      <c r="C56" s="19" t="s">
        <v>179</v>
      </c>
      <c r="D56" s="20" t="s">
        <v>152</v>
      </c>
      <c r="E56" s="11"/>
      <c r="F56" s="90" t="s">
        <v>1</v>
      </c>
      <c r="G56" s="90" t="s">
        <v>1</v>
      </c>
      <c r="H56" s="157" t="s">
        <v>1</v>
      </c>
    </row>
    <row r="57" spans="1:8" s="99" customFormat="1" ht="39.75" customHeight="1">
      <c r="A57" s="23"/>
      <c r="B57" s="100" t="s">
        <v>72</v>
      </c>
      <c r="C57" s="19" t="s">
        <v>180</v>
      </c>
      <c r="D57" s="20" t="s">
        <v>1</v>
      </c>
      <c r="E57" s="11" t="s">
        <v>154</v>
      </c>
      <c r="F57" s="17">
        <v>2</v>
      </c>
      <c r="G57" s="8"/>
      <c r="H57" s="21">
        <f aca="true" t="shared" si="1" ref="H57:H65">ROUND(G57*F57,2)</f>
        <v>0</v>
      </c>
    </row>
    <row r="58" spans="1:8" s="99" customFormat="1" ht="39.75" customHeight="1">
      <c r="A58" s="23"/>
      <c r="B58" s="100" t="s">
        <v>78</v>
      </c>
      <c r="C58" s="19" t="s">
        <v>181</v>
      </c>
      <c r="D58" s="20" t="s">
        <v>1</v>
      </c>
      <c r="E58" s="11" t="s">
        <v>154</v>
      </c>
      <c r="F58" s="17">
        <v>1</v>
      </c>
      <c r="G58" s="8"/>
      <c r="H58" s="21">
        <f t="shared" si="1"/>
        <v>0</v>
      </c>
    </row>
    <row r="59" spans="1:8" s="99" customFormat="1" ht="39.75" customHeight="1">
      <c r="A59" s="23"/>
      <c r="B59" s="100" t="s">
        <v>76</v>
      </c>
      <c r="C59" s="19" t="s">
        <v>182</v>
      </c>
      <c r="D59" s="20" t="s">
        <v>1</v>
      </c>
      <c r="E59" s="11" t="s">
        <v>154</v>
      </c>
      <c r="F59" s="17">
        <v>2</v>
      </c>
      <c r="G59" s="8"/>
      <c r="H59" s="21">
        <f t="shared" si="1"/>
        <v>0</v>
      </c>
    </row>
    <row r="60" spans="1:8" s="99" customFormat="1" ht="39.75" customHeight="1">
      <c r="A60" s="23"/>
      <c r="B60" s="100" t="s">
        <v>105</v>
      </c>
      <c r="C60" s="19" t="s">
        <v>183</v>
      </c>
      <c r="D60" s="20" t="s">
        <v>1</v>
      </c>
      <c r="E60" s="11" t="s">
        <v>154</v>
      </c>
      <c r="F60" s="17">
        <v>1</v>
      </c>
      <c r="G60" s="8"/>
      <c r="H60" s="21">
        <f t="shared" si="1"/>
        <v>0</v>
      </c>
    </row>
    <row r="61" spans="1:8" s="99" customFormat="1" ht="39.75" customHeight="1">
      <c r="A61" s="23"/>
      <c r="B61" s="100" t="s">
        <v>191</v>
      </c>
      <c r="C61" s="19" t="s">
        <v>184</v>
      </c>
      <c r="D61" s="20" t="s">
        <v>1</v>
      </c>
      <c r="E61" s="11" t="s">
        <v>154</v>
      </c>
      <c r="F61" s="17">
        <v>2</v>
      </c>
      <c r="G61" s="8"/>
      <c r="H61" s="21">
        <f t="shared" si="1"/>
        <v>0</v>
      </c>
    </row>
    <row r="62" spans="1:8" s="99" customFormat="1" ht="39.75" customHeight="1">
      <c r="A62" s="23"/>
      <c r="B62" s="100" t="s">
        <v>188</v>
      </c>
      <c r="C62" s="19" t="s">
        <v>185</v>
      </c>
      <c r="D62" s="20" t="s">
        <v>1</v>
      </c>
      <c r="E62" s="11" t="s">
        <v>154</v>
      </c>
      <c r="F62" s="17">
        <v>2</v>
      </c>
      <c r="G62" s="8"/>
      <c r="H62" s="21">
        <f t="shared" si="1"/>
        <v>0</v>
      </c>
    </row>
    <row r="63" spans="1:8" s="99" customFormat="1" ht="39.75" customHeight="1">
      <c r="A63" s="23"/>
      <c r="B63" s="100" t="s">
        <v>189</v>
      </c>
      <c r="C63" s="19" t="s">
        <v>186</v>
      </c>
      <c r="D63" s="20" t="s">
        <v>1</v>
      </c>
      <c r="E63" s="11" t="s">
        <v>154</v>
      </c>
      <c r="F63" s="17">
        <v>3</v>
      </c>
      <c r="G63" s="8"/>
      <c r="H63" s="21">
        <f t="shared" si="1"/>
        <v>0</v>
      </c>
    </row>
    <row r="64" spans="1:8" s="99" customFormat="1" ht="39.75" customHeight="1" thickBot="1">
      <c r="A64" s="23"/>
      <c r="B64" s="166" t="s">
        <v>190</v>
      </c>
      <c r="C64" s="163" t="s">
        <v>187</v>
      </c>
      <c r="D64" s="164" t="s">
        <v>1</v>
      </c>
      <c r="E64" s="29" t="s">
        <v>154</v>
      </c>
      <c r="F64" s="165">
        <v>2</v>
      </c>
      <c r="G64" s="30"/>
      <c r="H64" s="31">
        <f t="shared" si="1"/>
        <v>0</v>
      </c>
    </row>
    <row r="65" spans="1:8" s="92" customFormat="1" ht="39.75" customHeight="1" thickTop="1">
      <c r="A65" s="26" t="s">
        <v>192</v>
      </c>
      <c r="B65" s="18" t="s">
        <v>208</v>
      </c>
      <c r="C65" s="10" t="s">
        <v>193</v>
      </c>
      <c r="D65" s="6" t="s">
        <v>194</v>
      </c>
      <c r="E65" s="11" t="s">
        <v>124</v>
      </c>
      <c r="F65" s="17">
        <v>160</v>
      </c>
      <c r="G65" s="8"/>
      <c r="H65" s="21">
        <f t="shared" si="1"/>
        <v>0</v>
      </c>
    </row>
    <row r="66" spans="1:8" s="92" customFormat="1" ht="39.75" customHeight="1">
      <c r="A66" s="24"/>
      <c r="B66" s="18" t="s">
        <v>212</v>
      </c>
      <c r="C66" s="19" t="s">
        <v>196</v>
      </c>
      <c r="D66" s="20" t="s">
        <v>197</v>
      </c>
      <c r="E66" s="11"/>
      <c r="F66" s="90" t="s">
        <v>1</v>
      </c>
      <c r="G66" s="90" t="s">
        <v>1</v>
      </c>
      <c r="H66" s="157" t="s">
        <v>1</v>
      </c>
    </row>
    <row r="67" spans="1:8" s="92" customFormat="1" ht="39.75" customHeight="1">
      <c r="A67" s="24"/>
      <c r="B67" s="22" t="s">
        <v>72</v>
      </c>
      <c r="C67" s="19" t="s">
        <v>198</v>
      </c>
      <c r="D67" s="20" t="s">
        <v>1</v>
      </c>
      <c r="E67" s="11" t="s">
        <v>124</v>
      </c>
      <c r="F67" s="17">
        <v>380</v>
      </c>
      <c r="G67" s="8"/>
      <c r="H67" s="21">
        <f>ROUND(G67*F67,2)</f>
        <v>0</v>
      </c>
    </row>
    <row r="68" spans="1:8" s="91" customFormat="1" ht="39.75" customHeight="1">
      <c r="A68" s="25" t="s">
        <v>200</v>
      </c>
      <c r="B68" s="18" t="s">
        <v>218</v>
      </c>
      <c r="C68" s="10" t="s">
        <v>201</v>
      </c>
      <c r="D68" s="6" t="s">
        <v>202</v>
      </c>
      <c r="E68" s="11" t="s">
        <v>63</v>
      </c>
      <c r="F68" s="12">
        <v>40</v>
      </c>
      <c r="G68" s="8"/>
      <c r="H68" s="21">
        <f>ROUND(G68*F68,2)</f>
        <v>0</v>
      </c>
    </row>
    <row r="69" spans="1:8" ht="39.75" customHeight="1">
      <c r="A69" s="84"/>
      <c r="B69" s="101"/>
      <c r="C69" s="2" t="s">
        <v>21</v>
      </c>
      <c r="D69" s="89"/>
      <c r="E69" s="97"/>
      <c r="F69" s="90" t="s">
        <v>1</v>
      </c>
      <c r="G69" s="90" t="s">
        <v>1</v>
      </c>
      <c r="H69" s="157" t="s">
        <v>1</v>
      </c>
    </row>
    <row r="70" spans="1:8" s="92" customFormat="1" ht="39.75" customHeight="1">
      <c r="A70" s="26" t="s">
        <v>204</v>
      </c>
      <c r="B70" s="18" t="s">
        <v>219</v>
      </c>
      <c r="C70" s="10" t="s">
        <v>206</v>
      </c>
      <c r="D70" s="6" t="s">
        <v>207</v>
      </c>
      <c r="E70" s="11" t="s">
        <v>154</v>
      </c>
      <c r="F70" s="17">
        <v>3</v>
      </c>
      <c r="G70" s="8"/>
      <c r="H70" s="21">
        <f>ROUND(G70*F70,2)</f>
        <v>0</v>
      </c>
    </row>
    <row r="71" spans="1:8" s="91" customFormat="1" ht="39.75" customHeight="1">
      <c r="A71" s="26" t="s">
        <v>209</v>
      </c>
      <c r="B71" s="18" t="s">
        <v>225</v>
      </c>
      <c r="C71" s="10" t="s">
        <v>211</v>
      </c>
      <c r="D71" s="6" t="s">
        <v>207</v>
      </c>
      <c r="E71" s="11"/>
      <c r="F71" s="90" t="s">
        <v>1</v>
      </c>
      <c r="G71" s="90" t="s">
        <v>1</v>
      </c>
      <c r="H71" s="157" t="s">
        <v>1</v>
      </c>
    </row>
    <row r="72" spans="1:8" s="92" customFormat="1" ht="39.75" customHeight="1">
      <c r="A72" s="26" t="s">
        <v>213</v>
      </c>
      <c r="B72" s="22" t="s">
        <v>72</v>
      </c>
      <c r="C72" s="10" t="s">
        <v>214</v>
      </c>
      <c r="D72" s="6"/>
      <c r="E72" s="11" t="s">
        <v>154</v>
      </c>
      <c r="F72" s="17">
        <v>3</v>
      </c>
      <c r="G72" s="8"/>
      <c r="H72" s="21">
        <f>ROUND(G72*F72,2)</f>
        <v>0</v>
      </c>
    </row>
    <row r="73" spans="1:8" s="92" customFormat="1" ht="39.75" customHeight="1">
      <c r="A73" s="26" t="s">
        <v>215</v>
      </c>
      <c r="B73" s="18" t="s">
        <v>228</v>
      </c>
      <c r="C73" s="10" t="s">
        <v>220</v>
      </c>
      <c r="D73" s="6" t="s">
        <v>216</v>
      </c>
      <c r="E73" s="11" t="s">
        <v>154</v>
      </c>
      <c r="F73" s="17">
        <v>1</v>
      </c>
      <c r="G73" s="8"/>
      <c r="H73" s="21">
        <f>ROUND(G73*F73,2)</f>
        <v>0</v>
      </c>
    </row>
    <row r="74" spans="1:8" s="92" customFormat="1" ht="39.75" customHeight="1">
      <c r="A74" s="26" t="s">
        <v>217</v>
      </c>
      <c r="B74" s="18" t="s">
        <v>233</v>
      </c>
      <c r="C74" s="10" t="s">
        <v>221</v>
      </c>
      <c r="D74" s="6" t="s">
        <v>216</v>
      </c>
      <c r="E74" s="11" t="s">
        <v>154</v>
      </c>
      <c r="F74" s="17">
        <v>1</v>
      </c>
      <c r="G74" s="8"/>
      <c r="H74" s="21">
        <f>ROUND(G74*F74,2)</f>
        <v>0</v>
      </c>
    </row>
    <row r="75" spans="1:8" ht="39.75" customHeight="1">
      <c r="A75" s="84"/>
      <c r="B75" s="102"/>
      <c r="C75" s="2" t="s">
        <v>23</v>
      </c>
      <c r="D75" s="89"/>
      <c r="E75" s="97"/>
      <c r="F75" s="90" t="s">
        <v>1</v>
      </c>
      <c r="G75" s="90" t="s">
        <v>1</v>
      </c>
      <c r="H75" s="157" t="s">
        <v>1</v>
      </c>
    </row>
    <row r="76" spans="1:8" s="91" customFormat="1" ht="39.75" customHeight="1">
      <c r="A76" s="25" t="s">
        <v>222</v>
      </c>
      <c r="B76" s="18" t="s">
        <v>235</v>
      </c>
      <c r="C76" s="10" t="s">
        <v>223</v>
      </c>
      <c r="D76" s="6" t="s">
        <v>224</v>
      </c>
      <c r="E76" s="11" t="s">
        <v>124</v>
      </c>
      <c r="F76" s="12">
        <v>6</v>
      </c>
      <c r="G76" s="8"/>
      <c r="H76" s="21">
        <f>ROUND(G76*F76,2)</f>
        <v>0</v>
      </c>
    </row>
    <row r="77" spans="1:8" s="91" customFormat="1" ht="39.75" customHeight="1">
      <c r="A77" s="25" t="s">
        <v>226</v>
      </c>
      <c r="B77" s="18" t="s">
        <v>237</v>
      </c>
      <c r="C77" s="10" t="s">
        <v>227</v>
      </c>
      <c r="D77" s="6" t="s">
        <v>224</v>
      </c>
      <c r="E77" s="11"/>
      <c r="F77" s="90" t="s">
        <v>1</v>
      </c>
      <c r="G77" s="90" t="s">
        <v>1</v>
      </c>
      <c r="H77" s="157" t="s">
        <v>1</v>
      </c>
    </row>
    <row r="78" spans="1:8" s="91" customFormat="1" ht="39.75" customHeight="1">
      <c r="A78" s="25"/>
      <c r="B78" s="22" t="s">
        <v>72</v>
      </c>
      <c r="C78" s="10" t="s">
        <v>231</v>
      </c>
      <c r="D78" s="20" t="s">
        <v>425</v>
      </c>
      <c r="E78" s="11" t="s">
        <v>124</v>
      </c>
      <c r="F78" s="12">
        <v>75</v>
      </c>
      <c r="G78" s="8"/>
      <c r="H78" s="21">
        <f aca="true" t="shared" si="2" ref="H78:H86">ROUND(G78*F78,2)</f>
        <v>0</v>
      </c>
    </row>
    <row r="79" spans="1:8" s="91" customFormat="1" ht="39.75" customHeight="1">
      <c r="A79" s="25" t="s">
        <v>229</v>
      </c>
      <c r="B79" s="22" t="s">
        <v>78</v>
      </c>
      <c r="C79" s="10" t="s">
        <v>230</v>
      </c>
      <c r="D79" s="6"/>
      <c r="E79" s="11" t="s">
        <v>124</v>
      </c>
      <c r="F79" s="12">
        <v>1250</v>
      </c>
      <c r="G79" s="8"/>
      <c r="H79" s="21">
        <f t="shared" si="2"/>
        <v>0</v>
      </c>
    </row>
    <row r="80" spans="1:8" ht="39.75" customHeight="1">
      <c r="A80" s="25"/>
      <c r="B80" s="18" t="s">
        <v>239</v>
      </c>
      <c r="C80" s="10" t="s">
        <v>232</v>
      </c>
      <c r="D80" s="6" t="s">
        <v>426</v>
      </c>
      <c r="E80" s="11" t="s">
        <v>124</v>
      </c>
      <c r="F80" s="103">
        <v>550</v>
      </c>
      <c r="G80" s="8"/>
      <c r="H80" s="21">
        <f t="shared" si="2"/>
        <v>0</v>
      </c>
    </row>
    <row r="81" spans="1:8" ht="39.75" customHeight="1">
      <c r="A81" s="25"/>
      <c r="B81" s="18" t="s">
        <v>240</v>
      </c>
      <c r="C81" s="10" t="s">
        <v>236</v>
      </c>
      <c r="D81" s="6" t="s">
        <v>427</v>
      </c>
      <c r="E81" s="11" t="s">
        <v>154</v>
      </c>
      <c r="F81" s="103">
        <v>7</v>
      </c>
      <c r="G81" s="8"/>
      <c r="H81" s="21">
        <f t="shared" si="2"/>
        <v>0</v>
      </c>
    </row>
    <row r="82" spans="1:8" ht="39.75" customHeight="1">
      <c r="A82" s="25"/>
      <c r="B82" s="18" t="s">
        <v>576</v>
      </c>
      <c r="C82" s="10" t="s">
        <v>627</v>
      </c>
      <c r="D82" s="6" t="s">
        <v>628</v>
      </c>
      <c r="E82" s="11" t="s">
        <v>124</v>
      </c>
      <c r="F82" s="103">
        <v>1050</v>
      </c>
      <c r="G82" s="8"/>
      <c r="H82" s="21">
        <f t="shared" si="2"/>
        <v>0</v>
      </c>
    </row>
    <row r="83" spans="1:8" ht="39.75" customHeight="1">
      <c r="A83" s="14"/>
      <c r="B83" s="18" t="s">
        <v>577</v>
      </c>
      <c r="C83" s="48" t="s">
        <v>238</v>
      </c>
      <c r="D83" s="6" t="s">
        <v>428</v>
      </c>
      <c r="E83" s="11" t="s">
        <v>74</v>
      </c>
      <c r="F83" s="103">
        <v>500</v>
      </c>
      <c r="G83" s="8"/>
      <c r="H83" s="21">
        <f t="shared" si="2"/>
        <v>0</v>
      </c>
    </row>
    <row r="84" spans="1:8" ht="39.75" customHeight="1">
      <c r="A84" s="25"/>
      <c r="B84" s="18" t="s">
        <v>578</v>
      </c>
      <c r="C84" s="10" t="s">
        <v>234</v>
      </c>
      <c r="D84" s="6" t="s">
        <v>586</v>
      </c>
      <c r="E84" s="11" t="s">
        <v>154</v>
      </c>
      <c r="F84" s="103">
        <v>2</v>
      </c>
      <c r="G84" s="8"/>
      <c r="H84" s="21">
        <f t="shared" si="2"/>
        <v>0</v>
      </c>
    </row>
    <row r="85" spans="1:8" ht="39.75" customHeight="1">
      <c r="A85" s="25"/>
      <c r="B85" s="18" t="s">
        <v>579</v>
      </c>
      <c r="C85" s="10" t="s">
        <v>294</v>
      </c>
      <c r="D85" s="6" t="s">
        <v>435</v>
      </c>
      <c r="E85" s="11" t="s">
        <v>295</v>
      </c>
      <c r="F85" s="103">
        <v>10</v>
      </c>
      <c r="G85" s="8"/>
      <c r="H85" s="21">
        <f t="shared" si="2"/>
        <v>0</v>
      </c>
    </row>
    <row r="86" spans="1:8" ht="39.75" customHeight="1" thickBot="1">
      <c r="A86" s="25"/>
      <c r="B86" s="37" t="s">
        <v>580</v>
      </c>
      <c r="C86" s="49" t="s">
        <v>638</v>
      </c>
      <c r="D86" s="50" t="s">
        <v>639</v>
      </c>
      <c r="E86" s="29" t="s">
        <v>124</v>
      </c>
      <c r="F86" s="178">
        <v>2500</v>
      </c>
      <c r="G86" s="30"/>
      <c r="H86" s="31">
        <f t="shared" si="2"/>
        <v>0</v>
      </c>
    </row>
    <row r="87" spans="1:8" ht="39.75" customHeight="1" thickTop="1">
      <c r="A87" s="84"/>
      <c r="B87" s="101"/>
      <c r="C87" s="2" t="s">
        <v>575</v>
      </c>
      <c r="D87" s="89"/>
      <c r="E87" s="97"/>
      <c r="F87" s="90" t="s">
        <v>1</v>
      </c>
      <c r="G87" s="90" t="s">
        <v>1</v>
      </c>
      <c r="H87" s="157" t="s">
        <v>1</v>
      </c>
    </row>
    <row r="88" spans="1:8" s="91" customFormat="1" ht="39.75" customHeight="1">
      <c r="A88" s="23" t="s">
        <v>59</v>
      </c>
      <c r="B88" s="18" t="s">
        <v>582</v>
      </c>
      <c r="C88" s="10" t="s">
        <v>61</v>
      </c>
      <c r="D88" s="6" t="s">
        <v>62</v>
      </c>
      <c r="E88" s="11" t="s">
        <v>63</v>
      </c>
      <c r="F88" s="12">
        <v>3600</v>
      </c>
      <c r="G88" s="8"/>
      <c r="H88" s="21">
        <f>ROUND(G88*F88,2)</f>
        <v>0</v>
      </c>
    </row>
    <row r="89" spans="1:8" s="92" customFormat="1" ht="39.75" customHeight="1">
      <c r="A89" s="38" t="s">
        <v>64</v>
      </c>
      <c r="B89" s="18" t="s">
        <v>583</v>
      </c>
      <c r="C89" s="10" t="s">
        <v>66</v>
      </c>
      <c r="D89" s="6" t="s">
        <v>62</v>
      </c>
      <c r="E89" s="11" t="s">
        <v>67</v>
      </c>
      <c r="F89" s="12">
        <v>10700</v>
      </c>
      <c r="G89" s="8"/>
      <c r="H89" s="21">
        <f>ROUND(G89*F89,2)</f>
        <v>0</v>
      </c>
    </row>
    <row r="90" spans="1:8" s="91" customFormat="1" ht="39.75" customHeight="1">
      <c r="A90" s="38" t="s">
        <v>68</v>
      </c>
      <c r="B90" s="18" t="s">
        <v>629</v>
      </c>
      <c r="C90" s="10" t="s">
        <v>70</v>
      </c>
      <c r="D90" s="6" t="s">
        <v>62</v>
      </c>
      <c r="E90" s="11"/>
      <c r="F90" s="90" t="s">
        <v>1</v>
      </c>
      <c r="G90" s="90" t="s">
        <v>1</v>
      </c>
      <c r="H90" s="157" t="s">
        <v>1</v>
      </c>
    </row>
    <row r="91" spans="1:8" s="91" customFormat="1" ht="39.75" customHeight="1">
      <c r="A91" s="23" t="s">
        <v>71</v>
      </c>
      <c r="B91" s="22" t="s">
        <v>72</v>
      </c>
      <c r="C91" s="10" t="s">
        <v>73</v>
      </c>
      <c r="D91" s="6" t="s">
        <v>1</v>
      </c>
      <c r="E91" s="11" t="s">
        <v>74</v>
      </c>
      <c r="F91" s="12">
        <v>3550</v>
      </c>
      <c r="G91" s="8"/>
      <c r="H91" s="21">
        <f>ROUND(G91*F91,2)</f>
        <v>0</v>
      </c>
    </row>
    <row r="92" spans="1:8" s="91" customFormat="1" ht="39.75" customHeight="1">
      <c r="A92" s="38" t="s">
        <v>80</v>
      </c>
      <c r="B92" s="18" t="s">
        <v>630</v>
      </c>
      <c r="C92" s="10" t="s">
        <v>82</v>
      </c>
      <c r="D92" s="6" t="s">
        <v>422</v>
      </c>
      <c r="E92" s="11" t="s">
        <v>63</v>
      </c>
      <c r="F92" s="12">
        <v>800</v>
      </c>
      <c r="G92" s="8"/>
      <c r="H92" s="21">
        <f>ROUND(G92*F92,2)</f>
        <v>0</v>
      </c>
    </row>
    <row r="93" spans="1:8" s="92" customFormat="1" ht="39.75" customHeight="1">
      <c r="A93" s="38" t="s">
        <v>84</v>
      </c>
      <c r="B93" s="18" t="s">
        <v>649</v>
      </c>
      <c r="C93" s="10" t="s">
        <v>86</v>
      </c>
      <c r="D93" s="6" t="s">
        <v>87</v>
      </c>
      <c r="E93" s="11" t="s">
        <v>67</v>
      </c>
      <c r="F93" s="12">
        <v>10700</v>
      </c>
      <c r="G93" s="8"/>
      <c r="H93" s="21">
        <f>ROUND(G93*F93,2)</f>
        <v>0</v>
      </c>
    </row>
    <row r="94" spans="1:8" s="92" customFormat="1" ht="39.75" customHeight="1">
      <c r="A94" s="23"/>
      <c r="B94" s="18" t="s">
        <v>650</v>
      </c>
      <c r="C94" s="10" t="s">
        <v>135</v>
      </c>
      <c r="D94" s="6" t="s">
        <v>584</v>
      </c>
      <c r="E94" s="95"/>
      <c r="F94" s="90" t="s">
        <v>1</v>
      </c>
      <c r="G94" s="90" t="s">
        <v>1</v>
      </c>
      <c r="H94" s="157" t="s">
        <v>1</v>
      </c>
    </row>
    <row r="95" spans="1:8" s="92" customFormat="1" ht="39.75" customHeight="1">
      <c r="A95" s="23" t="s">
        <v>138</v>
      </c>
      <c r="B95" s="22" t="s">
        <v>72</v>
      </c>
      <c r="C95" s="10" t="s">
        <v>139</v>
      </c>
      <c r="D95" s="6"/>
      <c r="E95" s="11"/>
      <c r="F95" s="90" t="s">
        <v>1</v>
      </c>
      <c r="G95" s="90" t="s">
        <v>1</v>
      </c>
      <c r="H95" s="157" t="s">
        <v>1</v>
      </c>
    </row>
    <row r="96" spans="1:8" s="92" customFormat="1" ht="39.75" customHeight="1" thickBot="1">
      <c r="A96" s="23" t="s">
        <v>140</v>
      </c>
      <c r="B96" s="32" t="s">
        <v>141</v>
      </c>
      <c r="C96" s="10" t="s">
        <v>142</v>
      </c>
      <c r="D96" s="6"/>
      <c r="E96" s="11" t="s">
        <v>74</v>
      </c>
      <c r="F96" s="12">
        <v>2000</v>
      </c>
      <c r="G96" s="8"/>
      <c r="H96" s="21">
        <f>ROUND(G96*F96,2)</f>
        <v>0</v>
      </c>
    </row>
    <row r="97" spans="1:8" ht="39.75" customHeight="1" thickBot="1" thickTop="1">
      <c r="A97" s="104"/>
      <c r="B97" s="105" t="str">
        <f>B7</f>
        <v>A</v>
      </c>
      <c r="C97" s="203" t="str">
        <f>C7</f>
        <v>Transitway - Jubilee (Sta: 9+850)  to Brandon (Sta: 11+350)</v>
      </c>
      <c r="D97" s="204"/>
      <c r="E97" s="204"/>
      <c r="F97" s="205"/>
      <c r="G97" s="173" t="s">
        <v>16</v>
      </c>
      <c r="H97" s="106">
        <f>SUM(H7:H96)</f>
        <v>0</v>
      </c>
    </row>
    <row r="98" spans="1:8" s="87" customFormat="1" ht="39.75" customHeight="1" thickTop="1">
      <c r="A98" s="85"/>
      <c r="B98" s="86" t="s">
        <v>12</v>
      </c>
      <c r="C98" s="199" t="s">
        <v>249</v>
      </c>
      <c r="D98" s="206"/>
      <c r="E98" s="206"/>
      <c r="F98" s="207"/>
      <c r="G98" s="90" t="s">
        <v>1</v>
      </c>
      <c r="H98" s="157" t="s">
        <v>1</v>
      </c>
    </row>
    <row r="99" spans="1:8" ht="39.75" customHeight="1">
      <c r="A99" s="84"/>
      <c r="B99" s="88"/>
      <c r="C99" s="1" t="s">
        <v>18</v>
      </c>
      <c r="D99" s="89"/>
      <c r="E99" s="90" t="s">
        <v>1</v>
      </c>
      <c r="F99" s="90" t="s">
        <v>1</v>
      </c>
      <c r="G99" s="90" t="s">
        <v>1</v>
      </c>
      <c r="H99" s="157" t="s">
        <v>1</v>
      </c>
    </row>
    <row r="100" spans="1:8" s="91" customFormat="1" ht="39.75" customHeight="1">
      <c r="A100" s="26"/>
      <c r="B100" s="18" t="s">
        <v>95</v>
      </c>
      <c r="C100" s="10" t="s">
        <v>644</v>
      </c>
      <c r="D100" s="6" t="s">
        <v>646</v>
      </c>
      <c r="E100" s="11" t="s">
        <v>63</v>
      </c>
      <c r="F100" s="12">
        <v>4500</v>
      </c>
      <c r="G100" s="8"/>
      <c r="H100" s="21">
        <f>ROUND(G100*F100,2)</f>
        <v>0</v>
      </c>
    </row>
    <row r="101" spans="1:8" s="92" customFormat="1" ht="39.75" customHeight="1">
      <c r="A101" s="53" t="s">
        <v>64</v>
      </c>
      <c r="B101" s="18" t="s">
        <v>241</v>
      </c>
      <c r="C101" s="10" t="s">
        <v>66</v>
      </c>
      <c r="D101" s="6" t="s">
        <v>62</v>
      </c>
      <c r="E101" s="11" t="s">
        <v>67</v>
      </c>
      <c r="F101" s="12">
        <v>8500</v>
      </c>
      <c r="G101" s="8"/>
      <c r="H101" s="21">
        <f>ROUND(G101*F101,2)</f>
        <v>0</v>
      </c>
    </row>
    <row r="102" spans="1:8" s="91" customFormat="1" ht="39.75" customHeight="1">
      <c r="A102" s="53" t="s">
        <v>68</v>
      </c>
      <c r="B102" s="18" t="s">
        <v>242</v>
      </c>
      <c r="C102" s="10" t="s">
        <v>70</v>
      </c>
      <c r="D102" s="6" t="s">
        <v>62</v>
      </c>
      <c r="E102" s="11"/>
      <c r="F102" s="90" t="s">
        <v>1</v>
      </c>
      <c r="G102" s="90" t="s">
        <v>1</v>
      </c>
      <c r="H102" s="157" t="s">
        <v>1</v>
      </c>
    </row>
    <row r="103" spans="1:8" s="91" customFormat="1" ht="39.75" customHeight="1">
      <c r="A103" s="26" t="s">
        <v>71</v>
      </c>
      <c r="B103" s="22" t="s">
        <v>72</v>
      </c>
      <c r="C103" s="10" t="s">
        <v>73</v>
      </c>
      <c r="D103" s="6" t="s">
        <v>1</v>
      </c>
      <c r="E103" s="11" t="s">
        <v>74</v>
      </c>
      <c r="F103" s="12">
        <v>4500</v>
      </c>
      <c r="G103" s="8"/>
      <c r="H103" s="21">
        <f aca="true" t="shared" si="3" ref="H103:H108">ROUND(G103*F103,2)</f>
        <v>0</v>
      </c>
    </row>
    <row r="104" spans="1:8" s="91" customFormat="1" ht="39.75" customHeight="1">
      <c r="A104" s="26" t="s">
        <v>75</v>
      </c>
      <c r="B104" s="22" t="s">
        <v>78</v>
      </c>
      <c r="C104" s="10" t="s">
        <v>77</v>
      </c>
      <c r="D104" s="6" t="s">
        <v>1</v>
      </c>
      <c r="E104" s="11" t="s">
        <v>74</v>
      </c>
      <c r="F104" s="12">
        <v>4500</v>
      </c>
      <c r="G104" s="8"/>
      <c r="H104" s="21">
        <f t="shared" si="3"/>
        <v>0</v>
      </c>
    </row>
    <row r="105" spans="1:8" s="91" customFormat="1" ht="39.75" customHeight="1">
      <c r="A105" s="53" t="s">
        <v>80</v>
      </c>
      <c r="B105" s="18" t="s">
        <v>243</v>
      </c>
      <c r="C105" s="10" t="s">
        <v>82</v>
      </c>
      <c r="D105" s="6" t="s">
        <v>422</v>
      </c>
      <c r="E105" s="11" t="s">
        <v>63</v>
      </c>
      <c r="F105" s="12">
        <v>700</v>
      </c>
      <c r="G105" s="8"/>
      <c r="H105" s="21">
        <f t="shared" si="3"/>
        <v>0</v>
      </c>
    </row>
    <row r="106" spans="1:8" s="92" customFormat="1" ht="39.75" customHeight="1">
      <c r="A106" s="26" t="s">
        <v>244</v>
      </c>
      <c r="B106" s="18" t="s">
        <v>246</v>
      </c>
      <c r="C106" s="10" t="s">
        <v>245</v>
      </c>
      <c r="D106" s="6" t="s">
        <v>62</v>
      </c>
      <c r="E106" s="11" t="s">
        <v>67</v>
      </c>
      <c r="F106" s="12">
        <v>1000</v>
      </c>
      <c r="G106" s="8"/>
      <c r="H106" s="21">
        <f t="shared" si="3"/>
        <v>0</v>
      </c>
    </row>
    <row r="107" spans="1:8" s="92" customFormat="1" ht="39.75" customHeight="1">
      <c r="A107" s="53" t="s">
        <v>84</v>
      </c>
      <c r="B107" s="18" t="s">
        <v>247</v>
      </c>
      <c r="C107" s="10" t="s">
        <v>86</v>
      </c>
      <c r="D107" s="6" t="s">
        <v>87</v>
      </c>
      <c r="E107" s="11" t="s">
        <v>67</v>
      </c>
      <c r="F107" s="12">
        <v>5000</v>
      </c>
      <c r="G107" s="8"/>
      <c r="H107" s="21">
        <f t="shared" si="3"/>
        <v>0</v>
      </c>
    </row>
    <row r="108" spans="1:8" s="93" customFormat="1" ht="39.75" customHeight="1">
      <c r="A108" s="53" t="s">
        <v>88</v>
      </c>
      <c r="B108" s="18" t="s">
        <v>248</v>
      </c>
      <c r="C108" s="10" t="s">
        <v>90</v>
      </c>
      <c r="D108" s="6" t="s">
        <v>91</v>
      </c>
      <c r="E108" s="11" t="s">
        <v>67</v>
      </c>
      <c r="F108" s="12">
        <v>500</v>
      </c>
      <c r="G108" s="8"/>
      <c r="H108" s="21">
        <f t="shared" si="3"/>
        <v>0</v>
      </c>
    </row>
    <row r="109" spans="1:8" ht="39.75" customHeight="1">
      <c r="A109" s="84"/>
      <c r="B109" s="96"/>
      <c r="C109" s="15" t="s">
        <v>107</v>
      </c>
      <c r="D109" s="89"/>
      <c r="E109" s="90"/>
      <c r="F109" s="90" t="s">
        <v>1</v>
      </c>
      <c r="G109" s="90" t="s">
        <v>1</v>
      </c>
      <c r="H109" s="157" t="s">
        <v>1</v>
      </c>
    </row>
    <row r="110" spans="1:8" s="91" customFormat="1" ht="39.75" customHeight="1">
      <c r="A110" s="26" t="s">
        <v>108</v>
      </c>
      <c r="B110" s="18" t="s">
        <v>250</v>
      </c>
      <c r="C110" s="10" t="s">
        <v>110</v>
      </c>
      <c r="D110" s="6" t="s">
        <v>111</v>
      </c>
      <c r="E110" s="11"/>
      <c r="F110" s="90" t="s">
        <v>1</v>
      </c>
      <c r="G110" s="90" t="s">
        <v>1</v>
      </c>
      <c r="H110" s="157" t="s">
        <v>1</v>
      </c>
    </row>
    <row r="111" spans="1:8" s="91" customFormat="1" ht="39.75" customHeight="1">
      <c r="A111" s="26" t="s">
        <v>113</v>
      </c>
      <c r="B111" s="22" t="s">
        <v>72</v>
      </c>
      <c r="C111" s="10" t="s">
        <v>114</v>
      </c>
      <c r="D111" s="6" t="s">
        <v>1</v>
      </c>
      <c r="E111" s="11" t="s">
        <v>67</v>
      </c>
      <c r="F111" s="17">
        <v>6100</v>
      </c>
      <c r="G111" s="8"/>
      <c r="H111" s="21">
        <f>ROUND(G111*F111,2)</f>
        <v>0</v>
      </c>
    </row>
    <row r="112" spans="1:8" s="91" customFormat="1" ht="39.75" customHeight="1">
      <c r="A112" s="23"/>
      <c r="B112" s="22" t="s">
        <v>78</v>
      </c>
      <c r="C112" s="10" t="s">
        <v>311</v>
      </c>
      <c r="D112" s="6" t="s">
        <v>430</v>
      </c>
      <c r="E112" s="11" t="s">
        <v>67</v>
      </c>
      <c r="F112" s="17">
        <v>100</v>
      </c>
      <c r="G112" s="8"/>
      <c r="H112" s="21">
        <f>ROUND(G112*F112,2)</f>
        <v>0</v>
      </c>
    </row>
    <row r="113" spans="1:8" s="91" customFormat="1" ht="39.75" customHeight="1">
      <c r="A113" s="26" t="s">
        <v>251</v>
      </c>
      <c r="B113" s="18" t="s">
        <v>254</v>
      </c>
      <c r="C113" s="10" t="s">
        <v>253</v>
      </c>
      <c r="D113" s="6" t="s">
        <v>111</v>
      </c>
      <c r="E113" s="11"/>
      <c r="F113" s="90" t="s">
        <v>1</v>
      </c>
      <c r="G113" s="90" t="s">
        <v>1</v>
      </c>
      <c r="H113" s="157" t="s">
        <v>1</v>
      </c>
    </row>
    <row r="114" spans="1:8" s="91" customFormat="1" ht="39.75" customHeight="1">
      <c r="A114" s="26" t="s">
        <v>255</v>
      </c>
      <c r="B114" s="22" t="s">
        <v>72</v>
      </c>
      <c r="C114" s="10" t="s">
        <v>256</v>
      </c>
      <c r="D114" s="6"/>
      <c r="E114" s="11" t="s">
        <v>67</v>
      </c>
      <c r="F114" s="17">
        <v>1600</v>
      </c>
      <c r="G114" s="8"/>
      <c r="H114" s="21">
        <f>ROUND(G114*F114,2)</f>
        <v>0</v>
      </c>
    </row>
    <row r="115" spans="1:8" s="91" customFormat="1" ht="39.75" customHeight="1">
      <c r="A115" s="26" t="s">
        <v>118</v>
      </c>
      <c r="B115" s="18" t="s">
        <v>101</v>
      </c>
      <c r="C115" s="10" t="s">
        <v>120</v>
      </c>
      <c r="D115" s="6" t="s">
        <v>111</v>
      </c>
      <c r="E115" s="11"/>
      <c r="F115" s="90" t="s">
        <v>1</v>
      </c>
      <c r="G115" s="90" t="s">
        <v>1</v>
      </c>
      <c r="H115" s="157" t="s">
        <v>1</v>
      </c>
    </row>
    <row r="116" spans="1:8" s="92" customFormat="1" ht="39.75" customHeight="1">
      <c r="A116" s="26" t="s">
        <v>126</v>
      </c>
      <c r="B116" s="22" t="s">
        <v>72</v>
      </c>
      <c r="C116" s="10" t="s">
        <v>128</v>
      </c>
      <c r="D116" s="6" t="s">
        <v>127</v>
      </c>
      <c r="E116" s="11" t="s">
        <v>124</v>
      </c>
      <c r="F116" s="12">
        <v>590</v>
      </c>
      <c r="G116" s="8"/>
      <c r="H116" s="21">
        <f>ROUND(G116*F116,2)</f>
        <v>0</v>
      </c>
    </row>
    <row r="117" spans="1:8" s="92" customFormat="1" ht="39.75" customHeight="1">
      <c r="A117" s="23"/>
      <c r="B117" s="22" t="s">
        <v>78</v>
      </c>
      <c r="C117" s="10" t="s">
        <v>257</v>
      </c>
      <c r="D117" s="6" t="s">
        <v>431</v>
      </c>
      <c r="E117" s="11" t="s">
        <v>124</v>
      </c>
      <c r="F117" s="12">
        <v>725</v>
      </c>
      <c r="G117" s="8"/>
      <c r="H117" s="21">
        <f>ROUND(G117*F117,2)</f>
        <v>0</v>
      </c>
    </row>
    <row r="118" spans="1:8" s="91" customFormat="1" ht="39.75" customHeight="1" thickBot="1">
      <c r="A118" s="26" t="s">
        <v>129</v>
      </c>
      <c r="B118" s="37" t="s">
        <v>258</v>
      </c>
      <c r="C118" s="49" t="s">
        <v>131</v>
      </c>
      <c r="D118" s="50" t="s">
        <v>111</v>
      </c>
      <c r="E118" s="29" t="s">
        <v>124</v>
      </c>
      <c r="F118" s="165">
        <v>1500</v>
      </c>
      <c r="G118" s="30"/>
      <c r="H118" s="31">
        <f>ROUND(G118*F118,2)</f>
        <v>0</v>
      </c>
    </row>
    <row r="119" spans="1:8" ht="39.75" customHeight="1" thickTop="1">
      <c r="A119" s="84"/>
      <c r="B119" s="96"/>
      <c r="C119" s="2" t="s">
        <v>20</v>
      </c>
      <c r="D119" s="89"/>
      <c r="E119" s="97"/>
      <c r="F119" s="90" t="s">
        <v>1</v>
      </c>
      <c r="G119" s="90" t="s">
        <v>1</v>
      </c>
      <c r="H119" s="157" t="s">
        <v>1</v>
      </c>
    </row>
    <row r="120" spans="1:8" s="91" customFormat="1" ht="39.75" customHeight="1">
      <c r="A120" s="26" t="s">
        <v>156</v>
      </c>
      <c r="B120" s="18" t="s">
        <v>259</v>
      </c>
      <c r="C120" s="10" t="s">
        <v>158</v>
      </c>
      <c r="D120" s="6" t="s">
        <v>152</v>
      </c>
      <c r="E120" s="11"/>
      <c r="F120" s="90" t="s">
        <v>1</v>
      </c>
      <c r="G120" s="90" t="s">
        <v>1</v>
      </c>
      <c r="H120" s="157" t="s">
        <v>1</v>
      </c>
    </row>
    <row r="121" spans="1:8" s="91" customFormat="1" ht="39.75" customHeight="1">
      <c r="A121" s="26" t="s">
        <v>159</v>
      </c>
      <c r="B121" s="22" t="s">
        <v>72</v>
      </c>
      <c r="C121" s="10" t="s">
        <v>162</v>
      </c>
      <c r="D121" s="6"/>
      <c r="E121" s="11" t="s">
        <v>154</v>
      </c>
      <c r="F121" s="17">
        <v>3</v>
      </c>
      <c r="G121" s="8"/>
      <c r="H121" s="21">
        <f>ROUND(G121*F121,2)</f>
        <v>0</v>
      </c>
    </row>
    <row r="122" spans="1:8" s="91" customFormat="1" ht="39.75" customHeight="1">
      <c r="A122" s="26" t="s">
        <v>160</v>
      </c>
      <c r="B122" s="22" t="s">
        <v>78</v>
      </c>
      <c r="C122" s="10" t="s">
        <v>163</v>
      </c>
      <c r="D122" s="6"/>
      <c r="E122" s="11" t="s">
        <v>154</v>
      </c>
      <c r="F122" s="17">
        <v>3</v>
      </c>
      <c r="G122" s="8"/>
      <c r="H122" s="21">
        <f>ROUND(G122*F122,2)</f>
        <v>0</v>
      </c>
    </row>
    <row r="123" spans="1:8" s="91" customFormat="1" ht="39.75" customHeight="1">
      <c r="A123" s="23"/>
      <c r="B123" s="22" t="s">
        <v>76</v>
      </c>
      <c r="C123" s="10" t="s">
        <v>432</v>
      </c>
      <c r="D123" s="20" t="s">
        <v>433</v>
      </c>
      <c r="E123" s="11" t="s">
        <v>154</v>
      </c>
      <c r="F123" s="17">
        <v>7</v>
      </c>
      <c r="G123" s="8"/>
      <c r="H123" s="21">
        <f>ROUND(G123*F123,2)</f>
        <v>0</v>
      </c>
    </row>
    <row r="124" spans="1:8" s="91" customFormat="1" ht="39.75" customHeight="1">
      <c r="A124" s="23"/>
      <c r="B124" s="18" t="s">
        <v>260</v>
      </c>
      <c r="C124" s="19" t="s">
        <v>164</v>
      </c>
      <c r="D124" s="20" t="s">
        <v>424</v>
      </c>
      <c r="E124" s="11" t="s">
        <v>154</v>
      </c>
      <c r="F124" s="17">
        <v>5</v>
      </c>
      <c r="G124" s="8"/>
      <c r="H124" s="21">
        <f>ROUND(G124*F124,2)</f>
        <v>0</v>
      </c>
    </row>
    <row r="125" spans="1:8" s="91" customFormat="1" ht="39.75" customHeight="1">
      <c r="A125" s="26" t="s">
        <v>166</v>
      </c>
      <c r="B125" s="18" t="s">
        <v>261</v>
      </c>
      <c r="C125" s="10" t="s">
        <v>168</v>
      </c>
      <c r="D125" s="6" t="s">
        <v>152</v>
      </c>
      <c r="E125" s="11"/>
      <c r="F125" s="90" t="s">
        <v>1</v>
      </c>
      <c r="G125" s="90" t="s">
        <v>1</v>
      </c>
      <c r="H125" s="157" t="s">
        <v>1</v>
      </c>
    </row>
    <row r="126" spans="1:8" s="91" customFormat="1" ht="39.75" customHeight="1">
      <c r="A126" s="26" t="s">
        <v>169</v>
      </c>
      <c r="B126" s="22" t="s">
        <v>72</v>
      </c>
      <c r="C126" s="10" t="s">
        <v>170</v>
      </c>
      <c r="D126" s="6"/>
      <c r="E126" s="11" t="s">
        <v>154</v>
      </c>
      <c r="F126" s="17">
        <v>2</v>
      </c>
      <c r="G126" s="8"/>
      <c r="H126" s="21">
        <f>ROUND(G126*F126,2)</f>
        <v>0</v>
      </c>
    </row>
    <row r="127" spans="1:8" s="99" customFormat="1" ht="39.75" customHeight="1">
      <c r="A127" s="26" t="s">
        <v>172</v>
      </c>
      <c r="B127" s="18" t="s">
        <v>262</v>
      </c>
      <c r="C127" s="10" t="s">
        <v>174</v>
      </c>
      <c r="D127" s="6" t="s">
        <v>152</v>
      </c>
      <c r="E127" s="11"/>
      <c r="F127" s="90" t="s">
        <v>1</v>
      </c>
      <c r="G127" s="90" t="s">
        <v>1</v>
      </c>
      <c r="H127" s="157" t="s">
        <v>1</v>
      </c>
    </row>
    <row r="128" spans="1:8" s="99" customFormat="1" ht="39.75" customHeight="1">
      <c r="A128" s="26" t="s">
        <v>175</v>
      </c>
      <c r="B128" s="22" t="s">
        <v>72</v>
      </c>
      <c r="C128" s="10" t="s">
        <v>153</v>
      </c>
      <c r="D128" s="6"/>
      <c r="E128" s="11"/>
      <c r="F128" s="90" t="s">
        <v>1</v>
      </c>
      <c r="G128" s="90" t="s">
        <v>1</v>
      </c>
      <c r="H128" s="157" t="s">
        <v>1</v>
      </c>
    </row>
    <row r="129" spans="1:8" s="99" customFormat="1" ht="39.75" customHeight="1">
      <c r="A129" s="26" t="s">
        <v>176</v>
      </c>
      <c r="B129" s="32" t="s">
        <v>141</v>
      </c>
      <c r="C129" s="10" t="s">
        <v>177</v>
      </c>
      <c r="D129" s="6"/>
      <c r="E129" s="11" t="s">
        <v>124</v>
      </c>
      <c r="F129" s="17">
        <v>25</v>
      </c>
      <c r="G129" s="8"/>
      <c r="H129" s="21">
        <f>ROUND(G129*F129,2)</f>
        <v>0</v>
      </c>
    </row>
    <row r="130" spans="1:8" s="99" customFormat="1" ht="39.75" customHeight="1">
      <c r="A130" s="26" t="s">
        <v>175</v>
      </c>
      <c r="B130" s="22" t="s">
        <v>78</v>
      </c>
      <c r="C130" s="10" t="s">
        <v>178</v>
      </c>
      <c r="D130" s="6"/>
      <c r="E130" s="11"/>
      <c r="F130" s="90" t="s">
        <v>1</v>
      </c>
      <c r="G130" s="90" t="s">
        <v>1</v>
      </c>
      <c r="H130" s="157" t="s">
        <v>1</v>
      </c>
    </row>
    <row r="131" spans="1:8" s="99" customFormat="1" ht="39.75" customHeight="1">
      <c r="A131" s="26" t="s">
        <v>176</v>
      </c>
      <c r="B131" s="32" t="s">
        <v>141</v>
      </c>
      <c r="C131" s="10" t="s">
        <v>177</v>
      </c>
      <c r="D131" s="6"/>
      <c r="E131" s="11" t="s">
        <v>124</v>
      </c>
      <c r="F131" s="17">
        <v>25</v>
      </c>
      <c r="G131" s="8"/>
      <c r="H131" s="21">
        <f>ROUND(G131*F131,2)</f>
        <v>0</v>
      </c>
    </row>
    <row r="132" spans="1:8" s="99" customFormat="1" ht="39.75" customHeight="1">
      <c r="A132" s="23" t="s">
        <v>652</v>
      </c>
      <c r="B132" s="18" t="s">
        <v>263</v>
      </c>
      <c r="C132" s="19" t="s">
        <v>179</v>
      </c>
      <c r="D132" s="20" t="s">
        <v>152</v>
      </c>
      <c r="E132" s="11"/>
      <c r="F132" s="90" t="s">
        <v>1</v>
      </c>
      <c r="G132" s="90" t="s">
        <v>1</v>
      </c>
      <c r="H132" s="157" t="s">
        <v>1</v>
      </c>
    </row>
    <row r="133" spans="1:8" s="99" customFormat="1" ht="39.75" customHeight="1">
      <c r="A133" s="23"/>
      <c r="B133" s="22" t="s">
        <v>72</v>
      </c>
      <c r="C133" s="19" t="s">
        <v>264</v>
      </c>
      <c r="D133" s="20" t="s">
        <v>1</v>
      </c>
      <c r="E133" s="11" t="s">
        <v>154</v>
      </c>
      <c r="F133" s="17">
        <v>1</v>
      </c>
      <c r="G133" s="8"/>
      <c r="H133" s="21">
        <f>ROUND(G133*F133,2)</f>
        <v>0</v>
      </c>
    </row>
    <row r="134" spans="1:8" s="99" customFormat="1" ht="39.75" customHeight="1">
      <c r="A134" s="23"/>
      <c r="B134" s="22" t="s">
        <v>78</v>
      </c>
      <c r="C134" s="19" t="s">
        <v>265</v>
      </c>
      <c r="D134" s="20" t="s">
        <v>1</v>
      </c>
      <c r="E134" s="11" t="s">
        <v>154</v>
      </c>
      <c r="F134" s="17">
        <v>1</v>
      </c>
      <c r="G134" s="8"/>
      <c r="H134" s="21">
        <f>ROUND(G134*F134,2)</f>
        <v>0</v>
      </c>
    </row>
    <row r="135" spans="1:8" s="99" customFormat="1" ht="39.75" customHeight="1">
      <c r="A135" s="23"/>
      <c r="B135" s="22" t="s">
        <v>76</v>
      </c>
      <c r="C135" s="19" t="s">
        <v>266</v>
      </c>
      <c r="D135" s="20" t="s">
        <v>1</v>
      </c>
      <c r="E135" s="11" t="s">
        <v>154</v>
      </c>
      <c r="F135" s="17">
        <v>2</v>
      </c>
      <c r="G135" s="8"/>
      <c r="H135" s="21">
        <f>ROUND(G135*F135,2)</f>
        <v>0</v>
      </c>
    </row>
    <row r="136" spans="1:8" s="92" customFormat="1" ht="39.75" customHeight="1">
      <c r="A136" s="24"/>
      <c r="B136" s="18" t="s">
        <v>267</v>
      </c>
      <c r="C136" s="19" t="s">
        <v>196</v>
      </c>
      <c r="D136" s="20" t="s">
        <v>197</v>
      </c>
      <c r="E136" s="11"/>
      <c r="F136" s="90" t="s">
        <v>1</v>
      </c>
      <c r="G136" s="90" t="s">
        <v>1</v>
      </c>
      <c r="H136" s="157" t="s">
        <v>1</v>
      </c>
    </row>
    <row r="137" spans="1:8" s="92" customFormat="1" ht="39.75" customHeight="1">
      <c r="A137" s="24"/>
      <c r="B137" s="22" t="s">
        <v>72</v>
      </c>
      <c r="C137" s="19" t="s">
        <v>198</v>
      </c>
      <c r="D137" s="20" t="s">
        <v>1</v>
      </c>
      <c r="E137" s="11" t="s">
        <v>124</v>
      </c>
      <c r="F137" s="17">
        <v>50</v>
      </c>
      <c r="G137" s="8"/>
      <c r="H137" s="21">
        <f>ROUND(G137*F137,2)</f>
        <v>0</v>
      </c>
    </row>
    <row r="138" spans="1:8" s="9" customFormat="1" ht="39.75" customHeight="1">
      <c r="A138" s="26" t="s">
        <v>268</v>
      </c>
      <c r="B138" s="18" t="s">
        <v>271</v>
      </c>
      <c r="C138" s="28" t="s">
        <v>270</v>
      </c>
      <c r="D138" s="6" t="s">
        <v>152</v>
      </c>
      <c r="E138" s="11"/>
      <c r="F138" s="90" t="s">
        <v>1</v>
      </c>
      <c r="G138" s="90" t="s">
        <v>1</v>
      </c>
      <c r="H138" s="157" t="s">
        <v>1</v>
      </c>
    </row>
    <row r="139" spans="1:8" s="92" customFormat="1" ht="39.75" customHeight="1" thickBot="1">
      <c r="A139" s="26" t="s">
        <v>272</v>
      </c>
      <c r="B139" s="161" t="s">
        <v>72</v>
      </c>
      <c r="C139" s="49" t="s">
        <v>273</v>
      </c>
      <c r="D139" s="50"/>
      <c r="E139" s="29" t="s">
        <v>154</v>
      </c>
      <c r="F139" s="165">
        <v>2</v>
      </c>
      <c r="G139" s="30"/>
      <c r="H139" s="31">
        <f>ROUND(G139*F139,2)</f>
        <v>0</v>
      </c>
    </row>
    <row r="140" spans="1:8" s="92" customFormat="1" ht="39.75" customHeight="1" thickTop="1">
      <c r="A140" s="26" t="s">
        <v>192</v>
      </c>
      <c r="B140" s="18" t="s">
        <v>274</v>
      </c>
      <c r="C140" s="10" t="s">
        <v>193</v>
      </c>
      <c r="D140" s="6" t="s">
        <v>194</v>
      </c>
      <c r="E140" s="11" t="s">
        <v>124</v>
      </c>
      <c r="F140" s="17">
        <v>40</v>
      </c>
      <c r="G140" s="8"/>
      <c r="H140" s="21">
        <f>ROUND(G140*F140,2)</f>
        <v>0</v>
      </c>
    </row>
    <row r="141" spans="1:8" s="91" customFormat="1" ht="39.75" customHeight="1">
      <c r="A141" s="25" t="s">
        <v>200</v>
      </c>
      <c r="B141" s="18" t="s">
        <v>275</v>
      </c>
      <c r="C141" s="10" t="s">
        <v>201</v>
      </c>
      <c r="D141" s="6" t="s">
        <v>202</v>
      </c>
      <c r="E141" s="11" t="s">
        <v>63</v>
      </c>
      <c r="F141" s="12">
        <v>20</v>
      </c>
      <c r="G141" s="8"/>
      <c r="H141" s="21">
        <f>ROUND(G141*F141,2)</f>
        <v>0</v>
      </c>
    </row>
    <row r="142" spans="1:8" ht="39.75" customHeight="1">
      <c r="A142" s="84"/>
      <c r="B142" s="18" t="s">
        <v>277</v>
      </c>
      <c r="C142" s="10" t="s">
        <v>276</v>
      </c>
      <c r="D142" s="6" t="s">
        <v>434</v>
      </c>
      <c r="E142" s="11" t="s">
        <v>124</v>
      </c>
      <c r="F142" s="17">
        <v>100</v>
      </c>
      <c r="G142" s="8"/>
      <c r="H142" s="21">
        <f>ROUND(G142*F142,2)</f>
        <v>0</v>
      </c>
    </row>
    <row r="143" spans="1:8" ht="39.75" customHeight="1">
      <c r="A143" s="84"/>
      <c r="B143" s="101"/>
      <c r="C143" s="2" t="s">
        <v>21</v>
      </c>
      <c r="D143" s="89"/>
      <c r="E143" s="97"/>
      <c r="F143" s="90" t="s">
        <v>1</v>
      </c>
      <c r="G143" s="90" t="s">
        <v>1</v>
      </c>
      <c r="H143" s="157" t="s">
        <v>1</v>
      </c>
    </row>
    <row r="144" spans="1:8" s="92" customFormat="1" ht="39.75" customHeight="1">
      <c r="A144" s="26" t="s">
        <v>204</v>
      </c>
      <c r="B144" s="18" t="s">
        <v>278</v>
      </c>
      <c r="C144" s="10" t="s">
        <v>206</v>
      </c>
      <c r="D144" s="6" t="s">
        <v>207</v>
      </c>
      <c r="E144" s="11" t="s">
        <v>154</v>
      </c>
      <c r="F144" s="17">
        <v>12</v>
      </c>
      <c r="G144" s="8"/>
      <c r="H144" s="21">
        <f>ROUND(G144*F144,2)</f>
        <v>0</v>
      </c>
    </row>
    <row r="145" spans="1:8" s="91" customFormat="1" ht="39.75" customHeight="1">
      <c r="A145" s="26" t="s">
        <v>209</v>
      </c>
      <c r="B145" s="18" t="s">
        <v>279</v>
      </c>
      <c r="C145" s="10" t="s">
        <v>211</v>
      </c>
      <c r="D145" s="6" t="s">
        <v>207</v>
      </c>
      <c r="E145" s="11"/>
      <c r="F145" s="90" t="s">
        <v>1</v>
      </c>
      <c r="G145" s="90" t="s">
        <v>1</v>
      </c>
      <c r="H145" s="157" t="s">
        <v>1</v>
      </c>
    </row>
    <row r="146" spans="1:8" s="92" customFormat="1" ht="39.75" customHeight="1">
      <c r="A146" s="26" t="s">
        <v>213</v>
      </c>
      <c r="B146" s="22" t="s">
        <v>72</v>
      </c>
      <c r="C146" s="10" t="s">
        <v>214</v>
      </c>
      <c r="D146" s="6"/>
      <c r="E146" s="11" t="s">
        <v>154</v>
      </c>
      <c r="F146" s="17">
        <v>2</v>
      </c>
      <c r="G146" s="8"/>
      <c r="H146" s="21">
        <f>ROUND(G146*F146,2)</f>
        <v>0</v>
      </c>
    </row>
    <row r="147" spans="1:8" ht="39.75" customHeight="1">
      <c r="A147" s="84"/>
      <c r="B147" s="102"/>
      <c r="C147" s="2" t="s">
        <v>23</v>
      </c>
      <c r="D147" s="89"/>
      <c r="E147" s="97"/>
      <c r="F147" s="90" t="s">
        <v>1</v>
      </c>
      <c r="G147" s="90" t="s">
        <v>1</v>
      </c>
      <c r="H147" s="157" t="s">
        <v>1</v>
      </c>
    </row>
    <row r="148" spans="1:8" s="91" customFormat="1" ht="39.75" customHeight="1">
      <c r="A148" s="25" t="s">
        <v>226</v>
      </c>
      <c r="B148" s="18" t="s">
        <v>289</v>
      </c>
      <c r="C148" s="10" t="s">
        <v>227</v>
      </c>
      <c r="D148" s="6" t="s">
        <v>224</v>
      </c>
      <c r="E148" s="11"/>
      <c r="F148" s="90" t="s">
        <v>1</v>
      </c>
      <c r="G148" s="90" t="s">
        <v>1</v>
      </c>
      <c r="H148" s="157" t="s">
        <v>1</v>
      </c>
    </row>
    <row r="149" spans="1:8" s="91" customFormat="1" ht="39.75" customHeight="1">
      <c r="A149" s="25" t="s">
        <v>229</v>
      </c>
      <c r="B149" s="22" t="s">
        <v>72</v>
      </c>
      <c r="C149" s="10" t="s">
        <v>230</v>
      </c>
      <c r="D149" s="6"/>
      <c r="E149" s="11" t="s">
        <v>124</v>
      </c>
      <c r="F149" s="12">
        <v>540</v>
      </c>
      <c r="G149" s="8"/>
      <c r="H149" s="21">
        <f aca="true" t="shared" si="4" ref="H149:H157">ROUND(G149*F149,2)</f>
        <v>0</v>
      </c>
    </row>
    <row r="150" spans="1:8" s="91" customFormat="1" ht="39.75" customHeight="1">
      <c r="A150" s="25" t="s">
        <v>280</v>
      </c>
      <c r="B150" s="18" t="s">
        <v>290</v>
      </c>
      <c r="C150" s="10" t="s">
        <v>281</v>
      </c>
      <c r="D150" s="6" t="s">
        <v>282</v>
      </c>
      <c r="E150" s="11" t="s">
        <v>154</v>
      </c>
      <c r="F150" s="12">
        <v>27</v>
      </c>
      <c r="G150" s="8"/>
      <c r="H150" s="21">
        <f t="shared" si="4"/>
        <v>0</v>
      </c>
    </row>
    <row r="151" spans="1:8" s="91" customFormat="1" ht="39.75" customHeight="1">
      <c r="A151" s="25" t="s">
        <v>283</v>
      </c>
      <c r="B151" s="18" t="s">
        <v>291</v>
      </c>
      <c r="C151" s="10" t="s">
        <v>284</v>
      </c>
      <c r="D151" s="6" t="s">
        <v>282</v>
      </c>
      <c r="E151" s="11" t="s">
        <v>154</v>
      </c>
      <c r="F151" s="12">
        <v>27</v>
      </c>
      <c r="G151" s="8"/>
      <c r="H151" s="21">
        <f t="shared" si="4"/>
        <v>0</v>
      </c>
    </row>
    <row r="152" spans="1:8" s="91" customFormat="1" ht="39.75" customHeight="1">
      <c r="A152" s="25" t="s">
        <v>285</v>
      </c>
      <c r="B152" s="18" t="s">
        <v>292</v>
      </c>
      <c r="C152" s="10" t="s">
        <v>286</v>
      </c>
      <c r="D152" s="6" t="s">
        <v>282</v>
      </c>
      <c r="E152" s="11" t="s">
        <v>124</v>
      </c>
      <c r="F152" s="12">
        <v>175</v>
      </c>
      <c r="G152" s="8"/>
      <c r="H152" s="21">
        <f t="shared" si="4"/>
        <v>0</v>
      </c>
    </row>
    <row r="153" spans="1:8" s="91" customFormat="1" ht="39.75" customHeight="1">
      <c r="A153" s="25" t="s">
        <v>287</v>
      </c>
      <c r="B153" s="18" t="s">
        <v>293</v>
      </c>
      <c r="C153" s="10" t="s">
        <v>288</v>
      </c>
      <c r="D153" s="6" t="s">
        <v>282</v>
      </c>
      <c r="E153" s="11" t="s">
        <v>124</v>
      </c>
      <c r="F153" s="12">
        <v>175</v>
      </c>
      <c r="G153" s="8"/>
      <c r="H153" s="21">
        <f t="shared" si="4"/>
        <v>0</v>
      </c>
    </row>
    <row r="154" spans="1:8" ht="39.75" customHeight="1">
      <c r="A154" s="25"/>
      <c r="B154" s="18" t="s">
        <v>296</v>
      </c>
      <c r="C154" s="10" t="s">
        <v>232</v>
      </c>
      <c r="D154" s="6" t="s">
        <v>426</v>
      </c>
      <c r="E154" s="11" t="s">
        <v>124</v>
      </c>
      <c r="F154" s="103">
        <v>250</v>
      </c>
      <c r="G154" s="8"/>
      <c r="H154" s="21">
        <f t="shared" si="4"/>
        <v>0</v>
      </c>
    </row>
    <row r="155" spans="1:8" ht="39.75" customHeight="1">
      <c r="A155" s="25"/>
      <c r="B155" s="18" t="s">
        <v>297</v>
      </c>
      <c r="C155" s="10" t="s">
        <v>236</v>
      </c>
      <c r="D155" s="6" t="s">
        <v>427</v>
      </c>
      <c r="E155" s="11" t="s">
        <v>154</v>
      </c>
      <c r="F155" s="103">
        <v>19</v>
      </c>
      <c r="G155" s="8"/>
      <c r="H155" s="21">
        <f t="shared" si="4"/>
        <v>0</v>
      </c>
    </row>
    <row r="156" spans="1:8" ht="39.75" customHeight="1">
      <c r="A156" s="14"/>
      <c r="B156" s="18" t="s">
        <v>298</v>
      </c>
      <c r="C156" s="48" t="s">
        <v>238</v>
      </c>
      <c r="D156" s="6" t="s">
        <v>428</v>
      </c>
      <c r="E156" s="11" t="s">
        <v>74</v>
      </c>
      <c r="F156" s="103">
        <v>100</v>
      </c>
      <c r="G156" s="8"/>
      <c r="H156" s="21">
        <f t="shared" si="4"/>
        <v>0</v>
      </c>
    </row>
    <row r="157" spans="1:8" ht="39.75" customHeight="1" thickBot="1">
      <c r="A157" s="14"/>
      <c r="B157" s="18" t="s">
        <v>299</v>
      </c>
      <c r="C157" s="10" t="s">
        <v>294</v>
      </c>
      <c r="D157" s="6" t="s">
        <v>435</v>
      </c>
      <c r="E157" s="11" t="s">
        <v>295</v>
      </c>
      <c r="F157" s="103">
        <v>20</v>
      </c>
      <c r="G157" s="8"/>
      <c r="H157" s="21">
        <f t="shared" si="4"/>
        <v>0</v>
      </c>
    </row>
    <row r="158" spans="1:8" s="87" customFormat="1" ht="39.75" customHeight="1" thickBot="1" thickTop="1">
      <c r="A158" s="107"/>
      <c r="B158" s="105" t="str">
        <f>B98</f>
        <v>B</v>
      </c>
      <c r="C158" s="203" t="str">
        <f>C98</f>
        <v>Transitway - Brandon (Sta: 11+350) to Warsaw (Sta: 12+070)</v>
      </c>
      <c r="D158" s="204"/>
      <c r="E158" s="204"/>
      <c r="F158" s="205"/>
      <c r="G158" s="173" t="s">
        <v>16</v>
      </c>
      <c r="H158" s="108">
        <f>SUM(H99:H157)</f>
        <v>0</v>
      </c>
    </row>
    <row r="159" spans="1:8" s="87" customFormat="1" ht="39.75" customHeight="1" thickTop="1">
      <c r="A159" s="85"/>
      <c r="B159" s="86" t="s">
        <v>13</v>
      </c>
      <c r="C159" s="199" t="s">
        <v>300</v>
      </c>
      <c r="D159" s="206"/>
      <c r="E159" s="206"/>
      <c r="F159" s="207"/>
      <c r="G159" s="90" t="s">
        <v>1</v>
      </c>
      <c r="H159" s="157" t="s">
        <v>1</v>
      </c>
    </row>
    <row r="160" spans="1:8" ht="39.75" customHeight="1">
      <c r="A160" s="84"/>
      <c r="B160" s="88"/>
      <c r="C160" s="1" t="s">
        <v>18</v>
      </c>
      <c r="D160" s="89"/>
      <c r="E160" s="90" t="s">
        <v>1</v>
      </c>
      <c r="F160" s="90" t="s">
        <v>1</v>
      </c>
      <c r="G160" s="90" t="s">
        <v>1</v>
      </c>
      <c r="H160" s="157" t="s">
        <v>1</v>
      </c>
    </row>
    <row r="161" spans="1:8" s="91" customFormat="1" ht="39.75" customHeight="1">
      <c r="A161" s="26" t="s">
        <v>59</v>
      </c>
      <c r="B161" s="18" t="s">
        <v>109</v>
      </c>
      <c r="C161" s="10" t="s">
        <v>61</v>
      </c>
      <c r="D161" s="6" t="s">
        <v>62</v>
      </c>
      <c r="E161" s="11" t="s">
        <v>63</v>
      </c>
      <c r="F161" s="12">
        <v>3500</v>
      </c>
      <c r="G161" s="8"/>
      <c r="H161" s="21">
        <f>ROUND(G161*F161,2)</f>
        <v>0</v>
      </c>
    </row>
    <row r="162" spans="1:8" s="92" customFormat="1" ht="39.75" customHeight="1">
      <c r="A162" s="53" t="s">
        <v>64</v>
      </c>
      <c r="B162" s="18" t="s">
        <v>252</v>
      </c>
      <c r="C162" s="10" t="s">
        <v>66</v>
      </c>
      <c r="D162" s="6" t="s">
        <v>62</v>
      </c>
      <c r="E162" s="11" t="s">
        <v>67</v>
      </c>
      <c r="F162" s="12">
        <v>4800</v>
      </c>
      <c r="G162" s="8"/>
      <c r="H162" s="21">
        <f>ROUND(G162*F162,2)</f>
        <v>0</v>
      </c>
    </row>
    <row r="163" spans="1:8" s="91" customFormat="1" ht="39.75" customHeight="1">
      <c r="A163" s="53" t="s">
        <v>68</v>
      </c>
      <c r="B163" s="18" t="s">
        <v>119</v>
      </c>
      <c r="C163" s="10" t="s">
        <v>70</v>
      </c>
      <c r="D163" s="6" t="s">
        <v>62</v>
      </c>
      <c r="E163" s="11"/>
      <c r="F163" s="90" t="s">
        <v>1</v>
      </c>
      <c r="G163" s="90" t="s">
        <v>1</v>
      </c>
      <c r="H163" s="157" t="s">
        <v>1</v>
      </c>
    </row>
    <row r="164" spans="1:8" s="91" customFormat="1" ht="39.75" customHeight="1">
      <c r="A164" s="26" t="s">
        <v>71</v>
      </c>
      <c r="B164" s="22" t="s">
        <v>72</v>
      </c>
      <c r="C164" s="10" t="s">
        <v>73</v>
      </c>
      <c r="D164" s="6" t="s">
        <v>1</v>
      </c>
      <c r="E164" s="11" t="s">
        <v>74</v>
      </c>
      <c r="F164" s="12">
        <v>1750</v>
      </c>
      <c r="G164" s="8"/>
      <c r="H164" s="21">
        <f>ROUND(G164*F164,2)</f>
        <v>0</v>
      </c>
    </row>
    <row r="165" spans="1:8" s="91" customFormat="1" ht="39.75" customHeight="1">
      <c r="A165" s="26" t="s">
        <v>75</v>
      </c>
      <c r="B165" s="22" t="s">
        <v>78</v>
      </c>
      <c r="C165" s="10" t="s">
        <v>77</v>
      </c>
      <c r="D165" s="6" t="s">
        <v>1</v>
      </c>
      <c r="E165" s="11" t="s">
        <v>74</v>
      </c>
      <c r="F165" s="12">
        <v>5000</v>
      </c>
      <c r="G165" s="8"/>
      <c r="H165" s="21">
        <f>ROUND(G165*F165,2)</f>
        <v>0</v>
      </c>
    </row>
    <row r="166" spans="1:8" s="91" customFormat="1" ht="39.75" customHeight="1">
      <c r="A166" s="53" t="s">
        <v>80</v>
      </c>
      <c r="B166" s="18" t="s">
        <v>130</v>
      </c>
      <c r="C166" s="10" t="s">
        <v>82</v>
      </c>
      <c r="D166" s="6" t="s">
        <v>422</v>
      </c>
      <c r="E166" s="11" t="s">
        <v>63</v>
      </c>
      <c r="F166" s="12">
        <v>400</v>
      </c>
      <c r="G166" s="8"/>
      <c r="H166" s="21">
        <f>ROUND(G166*F166,2)</f>
        <v>0</v>
      </c>
    </row>
    <row r="167" spans="1:8" s="92" customFormat="1" ht="39.75" customHeight="1">
      <c r="A167" s="53" t="s">
        <v>84</v>
      </c>
      <c r="B167" s="18" t="s">
        <v>301</v>
      </c>
      <c r="C167" s="10" t="s">
        <v>86</v>
      </c>
      <c r="D167" s="6" t="s">
        <v>87</v>
      </c>
      <c r="E167" s="11" t="s">
        <v>67</v>
      </c>
      <c r="F167" s="12">
        <v>5000</v>
      </c>
      <c r="G167" s="8"/>
      <c r="H167" s="21">
        <f>ROUND(G167*F167,2)</f>
        <v>0</v>
      </c>
    </row>
    <row r="168" spans="1:8" s="93" customFormat="1" ht="39.75" customHeight="1">
      <c r="A168" s="53" t="s">
        <v>88</v>
      </c>
      <c r="B168" s="18" t="s">
        <v>302</v>
      </c>
      <c r="C168" s="10" t="s">
        <v>90</v>
      </c>
      <c r="D168" s="6" t="s">
        <v>91</v>
      </c>
      <c r="E168" s="11" t="s">
        <v>67</v>
      </c>
      <c r="F168" s="12">
        <v>500</v>
      </c>
      <c r="G168" s="8"/>
      <c r="H168" s="21">
        <f>ROUND(G168*F168,2)</f>
        <v>0</v>
      </c>
    </row>
    <row r="169" spans="1:8" ht="39.75" customHeight="1">
      <c r="A169" s="84"/>
      <c r="B169" s="96"/>
      <c r="C169" s="15" t="s">
        <v>107</v>
      </c>
      <c r="D169" s="89"/>
      <c r="E169" s="90"/>
      <c r="F169" s="90" t="s">
        <v>1</v>
      </c>
      <c r="G169" s="90" t="s">
        <v>1</v>
      </c>
      <c r="H169" s="157" t="s">
        <v>1</v>
      </c>
    </row>
    <row r="170" spans="1:8" s="91" customFormat="1" ht="39.75" customHeight="1">
      <c r="A170" s="26" t="s">
        <v>108</v>
      </c>
      <c r="B170" s="18" t="s">
        <v>312</v>
      </c>
      <c r="C170" s="10" t="s">
        <v>110</v>
      </c>
      <c r="D170" s="6" t="s">
        <v>111</v>
      </c>
      <c r="E170" s="11"/>
      <c r="F170" s="90" t="s">
        <v>1</v>
      </c>
      <c r="G170" s="90" t="s">
        <v>1</v>
      </c>
      <c r="H170" s="157" t="s">
        <v>1</v>
      </c>
    </row>
    <row r="171" spans="1:8" s="91" customFormat="1" ht="39.75" customHeight="1">
      <c r="A171" s="26" t="s">
        <v>113</v>
      </c>
      <c r="B171" s="22" t="s">
        <v>72</v>
      </c>
      <c r="C171" s="10" t="s">
        <v>114</v>
      </c>
      <c r="D171" s="6" t="s">
        <v>1</v>
      </c>
      <c r="E171" s="11" t="s">
        <v>67</v>
      </c>
      <c r="F171" s="17">
        <v>2800</v>
      </c>
      <c r="G171" s="8"/>
      <c r="H171" s="21">
        <f aca="true" t="shared" si="5" ref="H171:H176">ROUND(G171*F171,2)</f>
        <v>0</v>
      </c>
    </row>
    <row r="172" spans="1:8" s="91" customFormat="1" ht="39.75" customHeight="1">
      <c r="A172" s="26" t="s">
        <v>113</v>
      </c>
      <c r="B172" s="22" t="s">
        <v>78</v>
      </c>
      <c r="C172" s="10" t="s">
        <v>653</v>
      </c>
      <c r="D172" s="6" t="s">
        <v>1</v>
      </c>
      <c r="E172" s="11" t="s">
        <v>67</v>
      </c>
      <c r="F172" s="17">
        <v>750</v>
      </c>
      <c r="G172" s="8"/>
      <c r="H172" s="21">
        <f t="shared" si="5"/>
        <v>0</v>
      </c>
    </row>
    <row r="173" spans="1:8" s="91" customFormat="1" ht="39.75" customHeight="1">
      <c r="A173" s="23"/>
      <c r="B173" s="100" t="s">
        <v>76</v>
      </c>
      <c r="C173" s="10" t="s">
        <v>311</v>
      </c>
      <c r="D173" s="6" t="s">
        <v>436</v>
      </c>
      <c r="E173" s="11" t="s">
        <v>67</v>
      </c>
      <c r="F173" s="17">
        <v>150</v>
      </c>
      <c r="G173" s="8"/>
      <c r="H173" s="21">
        <f t="shared" si="5"/>
        <v>0</v>
      </c>
    </row>
    <row r="174" spans="1:8" s="91" customFormat="1" ht="39.75" customHeight="1">
      <c r="A174" s="23" t="s">
        <v>303</v>
      </c>
      <c r="B174" s="100" t="s">
        <v>105</v>
      </c>
      <c r="C174" s="10" t="s">
        <v>304</v>
      </c>
      <c r="D174" s="6" t="s">
        <v>1</v>
      </c>
      <c r="E174" s="11" t="s">
        <v>67</v>
      </c>
      <c r="F174" s="17">
        <v>675</v>
      </c>
      <c r="G174" s="8"/>
      <c r="H174" s="21">
        <f t="shared" si="5"/>
        <v>0</v>
      </c>
    </row>
    <row r="175" spans="1:8" s="91" customFormat="1" ht="39.75" customHeight="1">
      <c r="A175" s="26" t="s">
        <v>305</v>
      </c>
      <c r="B175" s="100" t="s">
        <v>191</v>
      </c>
      <c r="C175" s="10" t="s">
        <v>306</v>
      </c>
      <c r="D175" s="6" t="s">
        <v>307</v>
      </c>
      <c r="E175" s="11" t="s">
        <v>67</v>
      </c>
      <c r="F175" s="17">
        <v>15</v>
      </c>
      <c r="G175" s="8"/>
      <c r="H175" s="21">
        <f t="shared" si="5"/>
        <v>0</v>
      </c>
    </row>
    <row r="176" spans="1:8" s="91" customFormat="1" ht="39.75" customHeight="1" thickBot="1">
      <c r="A176" s="26" t="s">
        <v>308</v>
      </c>
      <c r="B176" s="166" t="s">
        <v>188</v>
      </c>
      <c r="C176" s="49" t="s">
        <v>309</v>
      </c>
      <c r="D176" s="50" t="s">
        <v>310</v>
      </c>
      <c r="E176" s="29" t="s">
        <v>67</v>
      </c>
      <c r="F176" s="165">
        <v>460</v>
      </c>
      <c r="G176" s="30"/>
      <c r="H176" s="31">
        <f t="shared" si="5"/>
        <v>0</v>
      </c>
    </row>
    <row r="177" spans="1:8" s="91" customFormat="1" ht="39.75" customHeight="1" thickTop="1">
      <c r="A177" s="26" t="s">
        <v>118</v>
      </c>
      <c r="B177" s="18" t="s">
        <v>324</v>
      </c>
      <c r="C177" s="10" t="s">
        <v>120</v>
      </c>
      <c r="D177" s="6" t="s">
        <v>111</v>
      </c>
      <c r="E177" s="11"/>
      <c r="F177" s="90" t="s">
        <v>1</v>
      </c>
      <c r="G177" s="90" t="s">
        <v>1</v>
      </c>
      <c r="H177" s="157" t="s">
        <v>1</v>
      </c>
    </row>
    <row r="178" spans="1:8" s="92" customFormat="1" ht="39.75" customHeight="1">
      <c r="A178" s="23" t="s">
        <v>122</v>
      </c>
      <c r="B178" s="22" t="s">
        <v>72</v>
      </c>
      <c r="C178" s="10" t="s">
        <v>125</v>
      </c>
      <c r="D178" s="6" t="s">
        <v>123</v>
      </c>
      <c r="E178" s="11" t="s">
        <v>124</v>
      </c>
      <c r="F178" s="12">
        <v>2000</v>
      </c>
      <c r="G178" s="8"/>
      <c r="H178" s="21">
        <f aca="true" t="shared" si="6" ref="H178:H183">ROUND(G178*F178,2)</f>
        <v>0</v>
      </c>
    </row>
    <row r="179" spans="1:8" s="92" customFormat="1" ht="39.75" customHeight="1">
      <c r="A179" s="23"/>
      <c r="B179" s="22" t="s">
        <v>78</v>
      </c>
      <c r="C179" s="10" t="s">
        <v>357</v>
      </c>
      <c r="D179" s="6" t="s">
        <v>437</v>
      </c>
      <c r="E179" s="11" t="s">
        <v>124</v>
      </c>
      <c r="F179" s="12">
        <v>225</v>
      </c>
      <c r="G179" s="8"/>
      <c r="H179" s="21">
        <f t="shared" si="6"/>
        <v>0</v>
      </c>
    </row>
    <row r="180" spans="1:8" s="92" customFormat="1" ht="39.75" customHeight="1">
      <c r="A180" s="26" t="s">
        <v>315</v>
      </c>
      <c r="B180" s="100" t="s">
        <v>76</v>
      </c>
      <c r="C180" s="10" t="s">
        <v>320</v>
      </c>
      <c r="D180" s="6" t="s">
        <v>316</v>
      </c>
      <c r="E180" s="11" t="s">
        <v>124</v>
      </c>
      <c r="F180" s="12">
        <v>25</v>
      </c>
      <c r="G180" s="8"/>
      <c r="H180" s="21">
        <f t="shared" si="6"/>
        <v>0</v>
      </c>
    </row>
    <row r="181" spans="1:8" s="92" customFormat="1" ht="39.75" customHeight="1">
      <c r="A181" s="26" t="s">
        <v>317</v>
      </c>
      <c r="B181" s="100" t="s">
        <v>105</v>
      </c>
      <c r="C181" s="10" t="s">
        <v>318</v>
      </c>
      <c r="D181" s="6" t="s">
        <v>319</v>
      </c>
      <c r="E181" s="11" t="s">
        <v>124</v>
      </c>
      <c r="F181" s="12">
        <v>65</v>
      </c>
      <c r="G181" s="8"/>
      <c r="H181" s="21">
        <f t="shared" si="6"/>
        <v>0</v>
      </c>
    </row>
    <row r="182" spans="1:8" s="91" customFormat="1" ht="39.75" customHeight="1">
      <c r="A182" s="26" t="s">
        <v>129</v>
      </c>
      <c r="B182" s="18" t="s">
        <v>325</v>
      </c>
      <c r="C182" s="10" t="s">
        <v>131</v>
      </c>
      <c r="D182" s="6" t="s">
        <v>111</v>
      </c>
      <c r="E182" s="11" t="s">
        <v>124</v>
      </c>
      <c r="F182" s="17">
        <v>915</v>
      </c>
      <c r="G182" s="8"/>
      <c r="H182" s="21">
        <f t="shared" si="6"/>
        <v>0</v>
      </c>
    </row>
    <row r="183" spans="1:8" s="91" customFormat="1" ht="39.75" customHeight="1">
      <c r="A183" s="26" t="s">
        <v>321</v>
      </c>
      <c r="B183" s="18" t="s">
        <v>134</v>
      </c>
      <c r="C183" s="10" t="s">
        <v>322</v>
      </c>
      <c r="D183" s="6" t="s">
        <v>323</v>
      </c>
      <c r="E183" s="11" t="s">
        <v>67</v>
      </c>
      <c r="F183" s="17">
        <v>970</v>
      </c>
      <c r="G183" s="8"/>
      <c r="H183" s="21">
        <f t="shared" si="6"/>
        <v>0</v>
      </c>
    </row>
    <row r="184" spans="1:8" ht="39.75" customHeight="1">
      <c r="A184" s="84"/>
      <c r="B184" s="96"/>
      <c r="C184" s="2" t="s">
        <v>20</v>
      </c>
      <c r="D184" s="89"/>
      <c r="E184" s="97"/>
      <c r="F184" s="90" t="s">
        <v>1</v>
      </c>
      <c r="G184" s="90" t="s">
        <v>1</v>
      </c>
      <c r="H184" s="157" t="s">
        <v>1</v>
      </c>
    </row>
    <row r="185" spans="1:8" ht="39.75" customHeight="1">
      <c r="A185" s="98"/>
      <c r="B185" s="18" t="s">
        <v>336</v>
      </c>
      <c r="C185" s="19" t="s">
        <v>334</v>
      </c>
      <c r="D185" s="20" t="s">
        <v>152</v>
      </c>
      <c r="E185" s="11"/>
      <c r="F185" s="90" t="s">
        <v>1</v>
      </c>
      <c r="G185" s="90" t="s">
        <v>1</v>
      </c>
      <c r="H185" s="157" t="s">
        <v>1</v>
      </c>
    </row>
    <row r="186" spans="1:8" ht="39.75" customHeight="1">
      <c r="A186" s="98"/>
      <c r="B186" s="22" t="s">
        <v>72</v>
      </c>
      <c r="C186" s="19" t="s">
        <v>335</v>
      </c>
      <c r="D186" s="20" t="s">
        <v>1</v>
      </c>
      <c r="E186" s="11"/>
      <c r="F186" s="90" t="s">
        <v>1</v>
      </c>
      <c r="G186" s="90" t="s">
        <v>1</v>
      </c>
      <c r="H186" s="157" t="s">
        <v>1</v>
      </c>
    </row>
    <row r="187" spans="1:8" ht="39.75" customHeight="1">
      <c r="A187" s="98"/>
      <c r="B187" s="32" t="s">
        <v>141</v>
      </c>
      <c r="C187" s="19" t="s">
        <v>326</v>
      </c>
      <c r="D187" s="20"/>
      <c r="E187" s="11" t="s">
        <v>124</v>
      </c>
      <c r="F187" s="17">
        <v>72</v>
      </c>
      <c r="G187" s="8"/>
      <c r="H187" s="21">
        <f>ROUND(G187*F187,2)</f>
        <v>0</v>
      </c>
    </row>
    <row r="188" spans="1:8" ht="39.75" customHeight="1">
      <c r="A188" s="98"/>
      <c r="B188" s="18" t="s">
        <v>337</v>
      </c>
      <c r="C188" s="19" t="s">
        <v>327</v>
      </c>
      <c r="D188" s="20" t="s">
        <v>152</v>
      </c>
      <c r="E188" s="11"/>
      <c r="F188" s="90" t="s">
        <v>1</v>
      </c>
      <c r="G188" s="90" t="s">
        <v>1</v>
      </c>
      <c r="H188" s="157" t="s">
        <v>1</v>
      </c>
    </row>
    <row r="189" spans="1:8" ht="39.75" customHeight="1">
      <c r="A189" s="98"/>
      <c r="B189" s="22" t="s">
        <v>72</v>
      </c>
      <c r="C189" s="19" t="s">
        <v>328</v>
      </c>
      <c r="D189" s="6"/>
      <c r="E189" s="11"/>
      <c r="F189" s="90" t="s">
        <v>1</v>
      </c>
      <c r="G189" s="90" t="s">
        <v>1</v>
      </c>
      <c r="H189" s="157" t="s">
        <v>1</v>
      </c>
    </row>
    <row r="190" spans="1:8" ht="39.75" customHeight="1">
      <c r="A190" s="98"/>
      <c r="B190" s="32" t="s">
        <v>141</v>
      </c>
      <c r="C190" s="19" t="s">
        <v>329</v>
      </c>
      <c r="D190" s="6"/>
      <c r="E190" s="11" t="s">
        <v>330</v>
      </c>
      <c r="F190" s="17">
        <v>3</v>
      </c>
      <c r="G190" s="8"/>
      <c r="H190" s="21">
        <f>ROUND(G190*F190,2)</f>
        <v>0</v>
      </c>
    </row>
    <row r="191" spans="1:8" ht="39.75" customHeight="1">
      <c r="A191" s="98"/>
      <c r="B191" s="18" t="s">
        <v>338</v>
      </c>
      <c r="C191" s="19" t="s">
        <v>331</v>
      </c>
      <c r="D191" s="20" t="s">
        <v>152</v>
      </c>
      <c r="E191" s="11"/>
      <c r="F191" s="90" t="s">
        <v>1</v>
      </c>
      <c r="G191" s="90" t="s">
        <v>1</v>
      </c>
      <c r="H191" s="157" t="s">
        <v>1</v>
      </c>
    </row>
    <row r="192" spans="1:8" ht="39.75" customHeight="1">
      <c r="A192" s="98"/>
      <c r="B192" s="22" t="s">
        <v>72</v>
      </c>
      <c r="C192" s="19" t="s">
        <v>332</v>
      </c>
      <c r="D192" s="20"/>
      <c r="E192" s="11"/>
      <c r="F192" s="90" t="s">
        <v>1</v>
      </c>
      <c r="G192" s="90" t="s">
        <v>1</v>
      </c>
      <c r="H192" s="157" t="s">
        <v>1</v>
      </c>
    </row>
    <row r="193" spans="1:8" ht="39.75" customHeight="1">
      <c r="A193" s="98"/>
      <c r="B193" s="32" t="s">
        <v>141</v>
      </c>
      <c r="C193" s="19" t="s">
        <v>333</v>
      </c>
      <c r="D193" s="20" t="s">
        <v>1</v>
      </c>
      <c r="E193" s="11" t="s">
        <v>330</v>
      </c>
      <c r="F193" s="17">
        <v>6</v>
      </c>
      <c r="G193" s="8"/>
      <c r="H193" s="21">
        <f>ROUND(G193*F193,2)</f>
        <v>0</v>
      </c>
    </row>
    <row r="194" spans="1:8" s="91" customFormat="1" ht="39.75" customHeight="1">
      <c r="A194" s="26" t="s">
        <v>156</v>
      </c>
      <c r="B194" s="18" t="s">
        <v>339</v>
      </c>
      <c r="C194" s="10" t="s">
        <v>158</v>
      </c>
      <c r="D194" s="6" t="s">
        <v>152</v>
      </c>
      <c r="E194" s="11"/>
      <c r="F194" s="90" t="s">
        <v>1</v>
      </c>
      <c r="G194" s="90" t="s">
        <v>1</v>
      </c>
      <c r="H194" s="157" t="s">
        <v>1</v>
      </c>
    </row>
    <row r="195" spans="1:8" s="91" customFormat="1" ht="39.75" customHeight="1" thickBot="1">
      <c r="A195" s="26" t="s">
        <v>159</v>
      </c>
      <c r="B195" s="161" t="s">
        <v>72</v>
      </c>
      <c r="C195" s="49" t="s">
        <v>162</v>
      </c>
      <c r="D195" s="50"/>
      <c r="E195" s="29" t="s">
        <v>154</v>
      </c>
      <c r="F195" s="165">
        <v>7</v>
      </c>
      <c r="G195" s="30"/>
      <c r="H195" s="31">
        <f>ROUND(G195*F195,2)</f>
        <v>0</v>
      </c>
    </row>
    <row r="196" spans="1:8" s="99" customFormat="1" ht="39.75" customHeight="1" thickTop="1">
      <c r="A196" s="23" t="s">
        <v>172</v>
      </c>
      <c r="B196" s="18" t="s">
        <v>340</v>
      </c>
      <c r="C196" s="10" t="s">
        <v>174</v>
      </c>
      <c r="D196" s="6" t="s">
        <v>152</v>
      </c>
      <c r="E196" s="11"/>
      <c r="F196" s="90" t="s">
        <v>1</v>
      </c>
      <c r="G196" s="90" t="s">
        <v>1</v>
      </c>
      <c r="H196" s="157" t="s">
        <v>1</v>
      </c>
    </row>
    <row r="197" spans="1:8" s="99" customFormat="1" ht="39.75" customHeight="1">
      <c r="A197" s="23" t="s">
        <v>175</v>
      </c>
      <c r="B197" s="22" t="s">
        <v>72</v>
      </c>
      <c r="C197" s="10" t="s">
        <v>153</v>
      </c>
      <c r="D197" s="6"/>
      <c r="E197" s="11"/>
      <c r="F197" s="90" t="s">
        <v>1</v>
      </c>
      <c r="G197" s="90" t="s">
        <v>1</v>
      </c>
      <c r="H197" s="157" t="s">
        <v>1</v>
      </c>
    </row>
    <row r="198" spans="1:8" s="99" customFormat="1" ht="39.75" customHeight="1">
      <c r="A198" s="23" t="s">
        <v>176</v>
      </c>
      <c r="B198" s="32" t="s">
        <v>141</v>
      </c>
      <c r="C198" s="10" t="s">
        <v>177</v>
      </c>
      <c r="D198" s="6"/>
      <c r="E198" s="11" t="s">
        <v>124</v>
      </c>
      <c r="F198" s="17">
        <v>90</v>
      </c>
      <c r="G198" s="8"/>
      <c r="H198" s="21">
        <f>ROUND(G198*F198,2)</f>
        <v>0</v>
      </c>
    </row>
    <row r="199" spans="1:8" s="99" customFormat="1" ht="39.75" customHeight="1">
      <c r="A199" s="23" t="s">
        <v>175</v>
      </c>
      <c r="B199" s="22" t="s">
        <v>78</v>
      </c>
      <c r="C199" s="10" t="s">
        <v>178</v>
      </c>
      <c r="D199" s="6"/>
      <c r="E199" s="11"/>
      <c r="F199" s="90" t="s">
        <v>1</v>
      </c>
      <c r="G199" s="90" t="s">
        <v>1</v>
      </c>
      <c r="H199" s="157" t="s">
        <v>1</v>
      </c>
    </row>
    <row r="200" spans="1:8" s="99" customFormat="1" ht="39.75" customHeight="1">
      <c r="A200" s="23" t="s">
        <v>176</v>
      </c>
      <c r="B200" s="32" t="s">
        <v>141</v>
      </c>
      <c r="C200" s="10" t="s">
        <v>177</v>
      </c>
      <c r="D200" s="6"/>
      <c r="E200" s="11" t="s">
        <v>124</v>
      </c>
      <c r="F200" s="17">
        <v>5</v>
      </c>
      <c r="G200" s="8"/>
      <c r="H200" s="21">
        <f>ROUND(G200*F200,2)</f>
        <v>0</v>
      </c>
    </row>
    <row r="201" spans="1:8" s="99" customFormat="1" ht="39.75" customHeight="1">
      <c r="A201" s="23" t="s">
        <v>652</v>
      </c>
      <c r="B201" s="18" t="s">
        <v>341</v>
      </c>
      <c r="C201" s="19" t="s">
        <v>179</v>
      </c>
      <c r="D201" s="20" t="s">
        <v>152</v>
      </c>
      <c r="E201" s="11"/>
      <c r="F201" s="90" t="s">
        <v>1</v>
      </c>
      <c r="G201" s="90" t="s">
        <v>1</v>
      </c>
      <c r="H201" s="157" t="s">
        <v>1</v>
      </c>
    </row>
    <row r="202" spans="1:8" s="99" customFormat="1" ht="39.75" customHeight="1">
      <c r="A202" s="23"/>
      <c r="B202" s="22" t="s">
        <v>72</v>
      </c>
      <c r="C202" s="19" t="s">
        <v>186</v>
      </c>
      <c r="D202" s="20" t="s">
        <v>1</v>
      </c>
      <c r="E202" s="11" t="s">
        <v>154</v>
      </c>
      <c r="F202" s="17">
        <v>2</v>
      </c>
      <c r="G202" s="8"/>
      <c r="H202" s="21">
        <f>ROUND(G202*F202,2)</f>
        <v>0</v>
      </c>
    </row>
    <row r="203" spans="1:8" s="92" customFormat="1" ht="39.75" customHeight="1">
      <c r="A203" s="23" t="s">
        <v>192</v>
      </c>
      <c r="B203" s="18" t="s">
        <v>342</v>
      </c>
      <c r="C203" s="10" t="s">
        <v>193</v>
      </c>
      <c r="D203" s="6" t="s">
        <v>194</v>
      </c>
      <c r="E203" s="11" t="s">
        <v>124</v>
      </c>
      <c r="F203" s="17">
        <v>85</v>
      </c>
      <c r="G203" s="8"/>
      <c r="H203" s="21">
        <f>ROUND(G203*F203,2)</f>
        <v>0</v>
      </c>
    </row>
    <row r="204" spans="1:8" s="92" customFormat="1" ht="39.75" customHeight="1">
      <c r="A204" s="24"/>
      <c r="B204" s="18" t="s">
        <v>343</v>
      </c>
      <c r="C204" s="19" t="s">
        <v>196</v>
      </c>
      <c r="D204" s="20" t="s">
        <v>197</v>
      </c>
      <c r="E204" s="11"/>
      <c r="F204" s="90" t="s">
        <v>1</v>
      </c>
      <c r="G204" s="90" t="s">
        <v>1</v>
      </c>
      <c r="H204" s="157" t="s">
        <v>1</v>
      </c>
    </row>
    <row r="205" spans="1:8" s="92" customFormat="1" ht="39.75" customHeight="1">
      <c r="A205" s="24"/>
      <c r="B205" s="22" t="s">
        <v>72</v>
      </c>
      <c r="C205" s="19" t="s">
        <v>198</v>
      </c>
      <c r="D205" s="20" t="s">
        <v>1</v>
      </c>
      <c r="E205" s="11" t="s">
        <v>124</v>
      </c>
      <c r="F205" s="17">
        <v>167</v>
      </c>
      <c r="G205" s="8"/>
      <c r="H205" s="21">
        <f>ROUND(G205*F205,2)</f>
        <v>0</v>
      </c>
    </row>
    <row r="206" spans="1:8" ht="39.75" customHeight="1">
      <c r="A206" s="84"/>
      <c r="B206" s="102"/>
      <c r="C206" s="2" t="s">
        <v>23</v>
      </c>
      <c r="D206" s="89"/>
      <c r="E206" s="97"/>
      <c r="F206" s="90" t="s">
        <v>1</v>
      </c>
      <c r="G206" s="90" t="s">
        <v>1</v>
      </c>
      <c r="H206" s="157" t="s">
        <v>1</v>
      </c>
    </row>
    <row r="207" spans="1:8" ht="39.75" customHeight="1">
      <c r="A207" s="25"/>
      <c r="B207" s="18" t="s">
        <v>344</v>
      </c>
      <c r="C207" s="10" t="s">
        <v>236</v>
      </c>
      <c r="D207" s="6" t="s">
        <v>427</v>
      </c>
      <c r="E207" s="11" t="s">
        <v>154</v>
      </c>
      <c r="F207" s="17">
        <v>7</v>
      </c>
      <c r="G207" s="8"/>
      <c r="H207" s="21">
        <f>ROUND(G207*F207,2)</f>
        <v>0</v>
      </c>
    </row>
    <row r="208" spans="1:8" ht="39.75" customHeight="1" thickBot="1">
      <c r="A208" s="25"/>
      <c r="B208" s="18" t="s">
        <v>635</v>
      </c>
      <c r="C208" s="10" t="s">
        <v>232</v>
      </c>
      <c r="D208" s="6" t="s">
        <v>426</v>
      </c>
      <c r="E208" s="11" t="s">
        <v>124</v>
      </c>
      <c r="F208" s="103">
        <v>10</v>
      </c>
      <c r="G208" s="8"/>
      <c r="H208" s="21">
        <f>ROUND(G208*F208,2)</f>
        <v>0</v>
      </c>
    </row>
    <row r="209" spans="1:8" s="87" customFormat="1" ht="39.75" customHeight="1" thickBot="1" thickTop="1">
      <c r="A209" s="107"/>
      <c r="B209" s="105" t="str">
        <f>B159</f>
        <v>C</v>
      </c>
      <c r="C209" s="203" t="str">
        <f>C159</f>
        <v>Morley Avenue Extension to Fort Rouge Station</v>
      </c>
      <c r="D209" s="204"/>
      <c r="E209" s="204"/>
      <c r="F209" s="205"/>
      <c r="G209" s="173" t="s">
        <v>16</v>
      </c>
      <c r="H209" s="108">
        <f>SUM(H160:H208)</f>
        <v>0</v>
      </c>
    </row>
    <row r="210" spans="1:8" s="87" customFormat="1" ht="39.75" customHeight="1" thickTop="1">
      <c r="A210" s="85"/>
      <c r="B210" s="86" t="s">
        <v>14</v>
      </c>
      <c r="C210" s="179" t="s">
        <v>345</v>
      </c>
      <c r="D210" s="174"/>
      <c r="E210" s="174"/>
      <c r="F210" s="175"/>
      <c r="G210" s="175"/>
      <c r="H210" s="180"/>
    </row>
    <row r="211" spans="1:8" ht="39.75" customHeight="1">
      <c r="A211" s="84"/>
      <c r="B211" s="88"/>
      <c r="C211" s="1" t="s">
        <v>18</v>
      </c>
      <c r="D211" s="89"/>
      <c r="E211" s="90" t="s">
        <v>1</v>
      </c>
      <c r="F211" s="90" t="s">
        <v>1</v>
      </c>
      <c r="G211" s="90" t="s">
        <v>1</v>
      </c>
      <c r="H211" s="157" t="s">
        <v>1</v>
      </c>
    </row>
    <row r="212" spans="1:8" s="91" customFormat="1" ht="39.75" customHeight="1">
      <c r="A212" s="26" t="s">
        <v>59</v>
      </c>
      <c r="B212" s="18" t="s">
        <v>346</v>
      </c>
      <c r="C212" s="10" t="s">
        <v>61</v>
      </c>
      <c r="D212" s="6" t="s">
        <v>62</v>
      </c>
      <c r="E212" s="11" t="s">
        <v>63</v>
      </c>
      <c r="F212" s="12">
        <v>3000</v>
      </c>
      <c r="G212" s="8"/>
      <c r="H212" s="21">
        <f>ROUND(G212*F212,2)</f>
        <v>0</v>
      </c>
    </row>
    <row r="213" spans="1:8" s="92" customFormat="1" ht="39.75" customHeight="1">
      <c r="A213" s="53" t="s">
        <v>64</v>
      </c>
      <c r="B213" s="18" t="s">
        <v>347</v>
      </c>
      <c r="C213" s="10" t="s">
        <v>66</v>
      </c>
      <c r="D213" s="6" t="s">
        <v>62</v>
      </c>
      <c r="E213" s="11" t="s">
        <v>67</v>
      </c>
      <c r="F213" s="12">
        <v>3500</v>
      </c>
      <c r="G213" s="8"/>
      <c r="H213" s="21">
        <f>ROUND(G213*F213,2)</f>
        <v>0</v>
      </c>
    </row>
    <row r="214" spans="1:8" s="91" customFormat="1" ht="39.75" customHeight="1">
      <c r="A214" s="53" t="s">
        <v>68</v>
      </c>
      <c r="B214" s="18" t="s">
        <v>348</v>
      </c>
      <c r="C214" s="10" t="s">
        <v>70</v>
      </c>
      <c r="D214" s="6" t="s">
        <v>62</v>
      </c>
      <c r="E214" s="11"/>
      <c r="F214" s="90" t="s">
        <v>1</v>
      </c>
      <c r="G214" s="90" t="s">
        <v>1</v>
      </c>
      <c r="H214" s="157" t="s">
        <v>1</v>
      </c>
    </row>
    <row r="215" spans="1:8" s="91" customFormat="1" ht="39.75" customHeight="1">
      <c r="A215" s="26" t="s">
        <v>71</v>
      </c>
      <c r="B215" s="22" t="s">
        <v>72</v>
      </c>
      <c r="C215" s="10" t="s">
        <v>73</v>
      </c>
      <c r="D215" s="6" t="s">
        <v>1</v>
      </c>
      <c r="E215" s="11" t="s">
        <v>74</v>
      </c>
      <c r="F215" s="12">
        <v>1250</v>
      </c>
      <c r="G215" s="8"/>
      <c r="H215" s="21">
        <f aca="true" t="shared" si="7" ref="H215:H220">ROUND(G215*F215,2)</f>
        <v>0</v>
      </c>
    </row>
    <row r="216" spans="1:8" s="91" customFormat="1" ht="39.75" customHeight="1">
      <c r="A216" s="26" t="s">
        <v>75</v>
      </c>
      <c r="B216" s="22" t="s">
        <v>78</v>
      </c>
      <c r="C216" s="10" t="s">
        <v>77</v>
      </c>
      <c r="D216" s="6" t="s">
        <v>1</v>
      </c>
      <c r="E216" s="11" t="s">
        <v>74</v>
      </c>
      <c r="F216" s="12">
        <v>3600</v>
      </c>
      <c r="G216" s="8"/>
      <c r="H216" s="21">
        <f t="shared" si="7"/>
        <v>0</v>
      </c>
    </row>
    <row r="217" spans="1:8" s="91" customFormat="1" ht="39.75" customHeight="1">
      <c r="A217" s="53" t="s">
        <v>80</v>
      </c>
      <c r="B217" s="18" t="s">
        <v>147</v>
      </c>
      <c r="C217" s="10" t="s">
        <v>82</v>
      </c>
      <c r="D217" s="6" t="s">
        <v>422</v>
      </c>
      <c r="E217" s="11" t="s">
        <v>63</v>
      </c>
      <c r="F217" s="12">
        <v>290</v>
      </c>
      <c r="G217" s="8"/>
      <c r="H217" s="21">
        <f t="shared" si="7"/>
        <v>0</v>
      </c>
    </row>
    <row r="218" spans="1:8" s="91" customFormat="1" ht="39.75" customHeight="1">
      <c r="A218" s="53" t="s">
        <v>244</v>
      </c>
      <c r="B218" s="18" t="s">
        <v>349</v>
      </c>
      <c r="C218" s="10" t="s">
        <v>245</v>
      </c>
      <c r="D218" s="6" t="s">
        <v>62</v>
      </c>
      <c r="E218" s="11" t="s">
        <v>67</v>
      </c>
      <c r="F218" s="12">
        <v>250</v>
      </c>
      <c r="G218" s="8"/>
      <c r="H218" s="21">
        <f t="shared" si="7"/>
        <v>0</v>
      </c>
    </row>
    <row r="219" spans="1:8" s="92" customFormat="1" ht="39.75" customHeight="1">
      <c r="A219" s="53" t="s">
        <v>84</v>
      </c>
      <c r="B219" s="18" t="s">
        <v>350</v>
      </c>
      <c r="C219" s="10" t="s">
        <v>86</v>
      </c>
      <c r="D219" s="6" t="s">
        <v>87</v>
      </c>
      <c r="E219" s="11" t="s">
        <v>67</v>
      </c>
      <c r="F219" s="12">
        <v>3700</v>
      </c>
      <c r="G219" s="8"/>
      <c r="H219" s="21">
        <f t="shared" si="7"/>
        <v>0</v>
      </c>
    </row>
    <row r="220" spans="1:8" s="93" customFormat="1" ht="39.75" customHeight="1">
      <c r="A220" s="53" t="s">
        <v>88</v>
      </c>
      <c r="B220" s="18" t="s">
        <v>351</v>
      </c>
      <c r="C220" s="10" t="s">
        <v>90</v>
      </c>
      <c r="D220" s="6" t="s">
        <v>91</v>
      </c>
      <c r="E220" s="11" t="s">
        <v>67</v>
      </c>
      <c r="F220" s="12">
        <v>200</v>
      </c>
      <c r="G220" s="8"/>
      <c r="H220" s="21">
        <f t="shared" si="7"/>
        <v>0</v>
      </c>
    </row>
    <row r="221" spans="1:8" ht="39.75" customHeight="1">
      <c r="A221" s="84"/>
      <c r="B221" s="88"/>
      <c r="C221" s="34" t="s">
        <v>93</v>
      </c>
      <c r="D221" s="89"/>
      <c r="E221" s="94"/>
      <c r="F221" s="90" t="s">
        <v>1</v>
      </c>
      <c r="G221" s="90" t="s">
        <v>1</v>
      </c>
      <c r="H221" s="157" t="s">
        <v>1</v>
      </c>
    </row>
    <row r="222" spans="1:8" s="91" customFormat="1" ht="39.75" customHeight="1">
      <c r="A222" s="33" t="s">
        <v>94</v>
      </c>
      <c r="B222" s="18" t="s">
        <v>352</v>
      </c>
      <c r="C222" s="10" t="s">
        <v>96</v>
      </c>
      <c r="D222" s="6" t="s">
        <v>62</v>
      </c>
      <c r="E222" s="11"/>
      <c r="F222" s="90" t="s">
        <v>1</v>
      </c>
      <c r="G222" s="90" t="s">
        <v>1</v>
      </c>
      <c r="H222" s="157" t="s">
        <v>1</v>
      </c>
    </row>
    <row r="223" spans="1:8" s="92" customFormat="1" ht="39.75" customHeight="1">
      <c r="A223" s="33" t="s">
        <v>98</v>
      </c>
      <c r="B223" s="22" t="s">
        <v>72</v>
      </c>
      <c r="C223" s="10" t="s">
        <v>99</v>
      </c>
      <c r="D223" s="6" t="s">
        <v>1</v>
      </c>
      <c r="E223" s="11" t="s">
        <v>67</v>
      </c>
      <c r="F223" s="12">
        <v>2200</v>
      </c>
      <c r="G223" s="8"/>
      <c r="H223" s="21">
        <f>ROUND(G223*F223,2)</f>
        <v>0</v>
      </c>
    </row>
    <row r="224" spans="1:8" ht="39.75" customHeight="1">
      <c r="A224" s="84"/>
      <c r="B224" s="96"/>
      <c r="C224" s="2" t="s">
        <v>107</v>
      </c>
      <c r="D224" s="89"/>
      <c r="E224" s="90"/>
      <c r="F224" s="90" t="s">
        <v>1</v>
      </c>
      <c r="G224" s="90" t="s">
        <v>1</v>
      </c>
      <c r="H224" s="157" t="s">
        <v>1</v>
      </c>
    </row>
    <row r="225" spans="1:8" s="91" customFormat="1" ht="39.75" customHeight="1">
      <c r="A225" s="23" t="s">
        <v>108</v>
      </c>
      <c r="B225" s="18" t="s">
        <v>353</v>
      </c>
      <c r="C225" s="10" t="s">
        <v>110</v>
      </c>
      <c r="D225" s="6" t="s">
        <v>111</v>
      </c>
      <c r="E225" s="11"/>
      <c r="F225" s="90" t="s">
        <v>1</v>
      </c>
      <c r="G225" s="90" t="s">
        <v>1</v>
      </c>
      <c r="H225" s="157" t="s">
        <v>1</v>
      </c>
    </row>
    <row r="226" spans="1:8" s="91" customFormat="1" ht="39.75" customHeight="1">
      <c r="A226" s="23" t="s">
        <v>113</v>
      </c>
      <c r="B226" s="22" t="s">
        <v>72</v>
      </c>
      <c r="C226" s="10" t="s">
        <v>114</v>
      </c>
      <c r="D226" s="6" t="s">
        <v>1</v>
      </c>
      <c r="E226" s="11" t="s">
        <v>67</v>
      </c>
      <c r="F226" s="17">
        <v>2000</v>
      </c>
      <c r="G226" s="8"/>
      <c r="H226" s="21">
        <f>ROUND(G226*F226,2)</f>
        <v>0</v>
      </c>
    </row>
    <row r="227" spans="1:8" s="91" customFormat="1" ht="39.75" customHeight="1">
      <c r="A227" s="23" t="s">
        <v>113</v>
      </c>
      <c r="B227" s="22" t="s">
        <v>78</v>
      </c>
      <c r="C227" s="10" t="s">
        <v>653</v>
      </c>
      <c r="D227" s="6" t="s">
        <v>1</v>
      </c>
      <c r="E227" s="11" t="s">
        <v>67</v>
      </c>
      <c r="F227" s="17">
        <v>1000</v>
      </c>
      <c r="G227" s="8"/>
      <c r="H227" s="21">
        <f>ROUND(G227*F227,2)</f>
        <v>0</v>
      </c>
    </row>
    <row r="228" spans="1:8" s="91" customFormat="1" ht="39.75" customHeight="1" thickBot="1">
      <c r="A228" s="26" t="s">
        <v>305</v>
      </c>
      <c r="B228" s="161" t="s">
        <v>76</v>
      </c>
      <c r="C228" s="49" t="s">
        <v>306</v>
      </c>
      <c r="D228" s="50" t="s">
        <v>307</v>
      </c>
      <c r="E228" s="29" t="s">
        <v>67</v>
      </c>
      <c r="F228" s="165">
        <v>480</v>
      </c>
      <c r="G228" s="30"/>
      <c r="H228" s="31">
        <f>ROUND(G228*F228,2)</f>
        <v>0</v>
      </c>
    </row>
    <row r="229" spans="1:8" s="91" customFormat="1" ht="39.75" customHeight="1" thickTop="1">
      <c r="A229" s="23" t="s">
        <v>118</v>
      </c>
      <c r="B229" s="18" t="s">
        <v>354</v>
      </c>
      <c r="C229" s="10" t="s">
        <v>120</v>
      </c>
      <c r="D229" s="6" t="s">
        <v>111</v>
      </c>
      <c r="E229" s="11"/>
      <c r="F229" s="90" t="s">
        <v>1</v>
      </c>
      <c r="G229" s="90" t="s">
        <v>1</v>
      </c>
      <c r="H229" s="157" t="s">
        <v>1</v>
      </c>
    </row>
    <row r="230" spans="1:8" s="92" customFormat="1" ht="39.75" customHeight="1">
      <c r="A230" s="23" t="s">
        <v>122</v>
      </c>
      <c r="B230" s="22" t="s">
        <v>72</v>
      </c>
      <c r="C230" s="10" t="s">
        <v>313</v>
      </c>
      <c r="D230" s="6" t="s">
        <v>123</v>
      </c>
      <c r="E230" s="11" t="s">
        <v>124</v>
      </c>
      <c r="F230" s="12">
        <v>510</v>
      </c>
      <c r="G230" s="8"/>
      <c r="H230" s="21">
        <f aca="true" t="shared" si="8" ref="H230:H236">ROUND(G230*F230,2)</f>
        <v>0</v>
      </c>
    </row>
    <row r="231" spans="1:8" s="92" customFormat="1" ht="39.75" customHeight="1">
      <c r="A231" s="23"/>
      <c r="B231" s="22" t="s">
        <v>78</v>
      </c>
      <c r="C231" s="10" t="s">
        <v>314</v>
      </c>
      <c r="D231" s="6" t="s">
        <v>437</v>
      </c>
      <c r="E231" s="11" t="s">
        <v>124</v>
      </c>
      <c r="F231" s="12">
        <v>20</v>
      </c>
      <c r="G231" s="8"/>
      <c r="H231" s="21">
        <f t="shared" si="8"/>
        <v>0</v>
      </c>
    </row>
    <row r="232" spans="1:8" s="92" customFormat="1" ht="39.75" customHeight="1">
      <c r="A232" s="23" t="s">
        <v>315</v>
      </c>
      <c r="B232" s="100" t="s">
        <v>76</v>
      </c>
      <c r="C232" s="10" t="s">
        <v>320</v>
      </c>
      <c r="D232" s="6" t="s">
        <v>316</v>
      </c>
      <c r="E232" s="11" t="s">
        <v>124</v>
      </c>
      <c r="F232" s="12">
        <v>25</v>
      </c>
      <c r="G232" s="8"/>
      <c r="H232" s="21">
        <f t="shared" si="8"/>
        <v>0</v>
      </c>
    </row>
    <row r="233" spans="1:8" s="92" customFormat="1" ht="39.75" customHeight="1">
      <c r="A233" s="23" t="s">
        <v>317</v>
      </c>
      <c r="B233" s="100" t="s">
        <v>105</v>
      </c>
      <c r="C233" s="10" t="s">
        <v>318</v>
      </c>
      <c r="D233" s="6" t="s">
        <v>319</v>
      </c>
      <c r="E233" s="11" t="s">
        <v>124</v>
      </c>
      <c r="F233" s="12">
        <v>5</v>
      </c>
      <c r="G233" s="8"/>
      <c r="H233" s="21">
        <f t="shared" si="8"/>
        <v>0</v>
      </c>
    </row>
    <row r="234" spans="1:8" s="92" customFormat="1" ht="39.75" customHeight="1">
      <c r="A234" s="23"/>
      <c r="B234" s="100" t="s">
        <v>191</v>
      </c>
      <c r="C234" s="10" t="s">
        <v>257</v>
      </c>
      <c r="D234" s="6" t="s">
        <v>431</v>
      </c>
      <c r="E234" s="11" t="s">
        <v>124</v>
      </c>
      <c r="F234" s="12">
        <v>25</v>
      </c>
      <c r="G234" s="8"/>
      <c r="H234" s="21">
        <f t="shared" si="8"/>
        <v>0</v>
      </c>
    </row>
    <row r="235" spans="1:8" s="91" customFormat="1" ht="39.75" customHeight="1">
      <c r="A235" s="23" t="s">
        <v>129</v>
      </c>
      <c r="B235" s="18" t="s">
        <v>355</v>
      </c>
      <c r="C235" s="10" t="s">
        <v>131</v>
      </c>
      <c r="D235" s="6" t="s">
        <v>111</v>
      </c>
      <c r="E235" s="11" t="s">
        <v>124</v>
      </c>
      <c r="F235" s="17">
        <v>575</v>
      </c>
      <c r="G235" s="8"/>
      <c r="H235" s="21">
        <f t="shared" si="8"/>
        <v>0</v>
      </c>
    </row>
    <row r="236" spans="1:8" s="91" customFormat="1" ht="39.75" customHeight="1">
      <c r="A236" s="23" t="s">
        <v>321</v>
      </c>
      <c r="B236" s="18" t="s">
        <v>356</v>
      </c>
      <c r="C236" s="10" t="s">
        <v>322</v>
      </c>
      <c r="D236" s="6" t="s">
        <v>323</v>
      </c>
      <c r="E236" s="11" t="s">
        <v>67</v>
      </c>
      <c r="F236" s="17">
        <v>20</v>
      </c>
      <c r="G236" s="8"/>
      <c r="H236" s="21">
        <f t="shared" si="8"/>
        <v>0</v>
      </c>
    </row>
    <row r="237" spans="1:8" s="92" customFormat="1" ht="39.75" customHeight="1">
      <c r="A237" s="23" t="s">
        <v>133</v>
      </c>
      <c r="B237" s="18" t="s">
        <v>358</v>
      </c>
      <c r="C237" s="10" t="s">
        <v>135</v>
      </c>
      <c r="D237" s="6" t="s">
        <v>136</v>
      </c>
      <c r="E237" s="95"/>
      <c r="F237" s="90" t="s">
        <v>1</v>
      </c>
      <c r="G237" s="90" t="s">
        <v>1</v>
      </c>
      <c r="H237" s="157" t="s">
        <v>1</v>
      </c>
    </row>
    <row r="238" spans="1:8" s="92" customFormat="1" ht="39.75" customHeight="1">
      <c r="A238" s="23" t="s">
        <v>143</v>
      </c>
      <c r="B238" s="22" t="s">
        <v>72</v>
      </c>
      <c r="C238" s="10" t="s">
        <v>144</v>
      </c>
      <c r="D238" s="6"/>
      <c r="E238" s="11"/>
      <c r="F238" s="90" t="s">
        <v>1</v>
      </c>
      <c r="G238" s="90" t="s">
        <v>1</v>
      </c>
      <c r="H238" s="157" t="s">
        <v>1</v>
      </c>
    </row>
    <row r="239" spans="1:8" s="92" customFormat="1" ht="39.75" customHeight="1">
      <c r="A239" s="23" t="s">
        <v>145</v>
      </c>
      <c r="B239" s="32" t="s">
        <v>141</v>
      </c>
      <c r="C239" s="10" t="s">
        <v>142</v>
      </c>
      <c r="D239" s="6"/>
      <c r="E239" s="11" t="s">
        <v>74</v>
      </c>
      <c r="F239" s="12">
        <v>40</v>
      </c>
      <c r="G239" s="8"/>
      <c r="H239" s="21">
        <f>ROUND(G239*F239,2)</f>
        <v>0</v>
      </c>
    </row>
    <row r="240" spans="1:8" ht="39.75" customHeight="1">
      <c r="A240" s="84"/>
      <c r="B240" s="96"/>
      <c r="C240" s="2" t="s">
        <v>20</v>
      </c>
      <c r="D240" s="89"/>
      <c r="E240" s="97"/>
      <c r="F240" s="90" t="s">
        <v>1</v>
      </c>
      <c r="G240" s="90" t="s">
        <v>1</v>
      </c>
      <c r="H240" s="157" t="s">
        <v>1</v>
      </c>
    </row>
    <row r="241" spans="1:8" s="99" customFormat="1" ht="39.75" customHeight="1">
      <c r="A241" s="23"/>
      <c r="B241" s="18" t="s">
        <v>362</v>
      </c>
      <c r="C241" s="19" t="s">
        <v>151</v>
      </c>
      <c r="D241" s="20" t="s">
        <v>152</v>
      </c>
      <c r="E241" s="11"/>
      <c r="F241" s="90" t="s">
        <v>1</v>
      </c>
      <c r="G241" s="90" t="s">
        <v>1</v>
      </c>
      <c r="H241" s="157" t="s">
        <v>1</v>
      </c>
    </row>
    <row r="242" spans="1:8" s="99" customFormat="1" ht="39.75" customHeight="1">
      <c r="A242" s="23"/>
      <c r="B242" s="22" t="s">
        <v>72</v>
      </c>
      <c r="C242" s="19" t="s">
        <v>153</v>
      </c>
      <c r="D242" s="20" t="s">
        <v>1</v>
      </c>
      <c r="E242" s="11" t="s">
        <v>154</v>
      </c>
      <c r="F242" s="17">
        <v>1</v>
      </c>
      <c r="G242" s="8"/>
      <c r="H242" s="21">
        <f>ROUND(G242*F242,2)</f>
        <v>0</v>
      </c>
    </row>
    <row r="243" spans="1:8" s="91" customFormat="1" ht="39.75" customHeight="1">
      <c r="A243" s="23" t="s">
        <v>156</v>
      </c>
      <c r="B243" s="18" t="s">
        <v>363</v>
      </c>
      <c r="C243" s="10" t="s">
        <v>158</v>
      </c>
      <c r="D243" s="6" t="s">
        <v>152</v>
      </c>
      <c r="E243" s="11"/>
      <c r="F243" s="90" t="s">
        <v>1</v>
      </c>
      <c r="G243" s="90" t="s">
        <v>1</v>
      </c>
      <c r="H243" s="157" t="s">
        <v>1</v>
      </c>
    </row>
    <row r="244" spans="1:8" s="91" customFormat="1" ht="39.75" customHeight="1">
      <c r="A244" s="23" t="s">
        <v>159</v>
      </c>
      <c r="B244" s="22" t="s">
        <v>72</v>
      </c>
      <c r="C244" s="10" t="s">
        <v>162</v>
      </c>
      <c r="D244" s="6"/>
      <c r="E244" s="11" t="s">
        <v>154</v>
      </c>
      <c r="F244" s="17">
        <v>3</v>
      </c>
      <c r="G244" s="8"/>
      <c r="H244" s="21">
        <f>ROUND(G244*F244,2)</f>
        <v>0</v>
      </c>
    </row>
    <row r="245" spans="1:8" s="91" customFormat="1" ht="39.75" customHeight="1">
      <c r="A245" s="23" t="s">
        <v>160</v>
      </c>
      <c r="B245" s="22" t="s">
        <v>78</v>
      </c>
      <c r="C245" s="10" t="s">
        <v>163</v>
      </c>
      <c r="D245" s="6"/>
      <c r="E245" s="11" t="s">
        <v>154</v>
      </c>
      <c r="F245" s="17">
        <v>1</v>
      </c>
      <c r="G245" s="8"/>
      <c r="H245" s="21">
        <f>ROUND(G245*F245,2)</f>
        <v>0</v>
      </c>
    </row>
    <row r="246" spans="1:8" s="99" customFormat="1" ht="39.75" customHeight="1">
      <c r="A246" s="23" t="s">
        <v>172</v>
      </c>
      <c r="B246" s="18" t="s">
        <v>364</v>
      </c>
      <c r="C246" s="10" t="s">
        <v>174</v>
      </c>
      <c r="D246" s="6" t="s">
        <v>152</v>
      </c>
      <c r="E246" s="11"/>
      <c r="F246" s="90" t="s">
        <v>1</v>
      </c>
      <c r="G246" s="90" t="s">
        <v>1</v>
      </c>
      <c r="H246" s="157" t="s">
        <v>1</v>
      </c>
    </row>
    <row r="247" spans="1:8" s="99" customFormat="1" ht="39.75" customHeight="1">
      <c r="A247" s="23" t="s">
        <v>175</v>
      </c>
      <c r="B247" s="22" t="s">
        <v>72</v>
      </c>
      <c r="C247" s="10" t="s">
        <v>153</v>
      </c>
      <c r="D247" s="6"/>
      <c r="E247" s="11"/>
      <c r="F247" s="90" t="s">
        <v>1</v>
      </c>
      <c r="G247" s="90" t="s">
        <v>1</v>
      </c>
      <c r="H247" s="157" t="s">
        <v>1</v>
      </c>
    </row>
    <row r="248" spans="1:8" s="99" customFormat="1" ht="39.75" customHeight="1" thickBot="1">
      <c r="A248" s="23" t="s">
        <v>176</v>
      </c>
      <c r="B248" s="167" t="s">
        <v>141</v>
      </c>
      <c r="C248" s="49" t="s">
        <v>177</v>
      </c>
      <c r="D248" s="50"/>
      <c r="E248" s="29" t="s">
        <v>124</v>
      </c>
      <c r="F248" s="165">
        <v>40</v>
      </c>
      <c r="G248" s="30"/>
      <c r="H248" s="31">
        <f>ROUND(G248*F248,2)</f>
        <v>0</v>
      </c>
    </row>
    <row r="249" spans="1:8" s="99" customFormat="1" ht="39.75" customHeight="1" thickTop="1">
      <c r="A249" s="23" t="s">
        <v>652</v>
      </c>
      <c r="B249" s="18" t="s">
        <v>367</v>
      </c>
      <c r="C249" s="19" t="s">
        <v>179</v>
      </c>
      <c r="D249" s="20" t="s">
        <v>152</v>
      </c>
      <c r="E249" s="11"/>
      <c r="F249" s="90" t="s">
        <v>1</v>
      </c>
      <c r="G249" s="90" t="s">
        <v>1</v>
      </c>
      <c r="H249" s="157" t="s">
        <v>1</v>
      </c>
    </row>
    <row r="250" spans="1:8" s="99" customFormat="1" ht="39.75" customHeight="1">
      <c r="A250" s="23"/>
      <c r="B250" s="22" t="s">
        <v>72</v>
      </c>
      <c r="C250" s="19" t="s">
        <v>359</v>
      </c>
      <c r="D250" s="20" t="s">
        <v>1</v>
      </c>
      <c r="E250" s="11" t="s">
        <v>154</v>
      </c>
      <c r="F250" s="17">
        <v>1</v>
      </c>
      <c r="G250" s="8"/>
      <c r="H250" s="21">
        <f>ROUND(G250*F250,2)</f>
        <v>0</v>
      </c>
    </row>
    <row r="251" spans="1:8" s="99" customFormat="1" ht="39.75" customHeight="1">
      <c r="A251" s="23"/>
      <c r="B251" s="22" t="s">
        <v>78</v>
      </c>
      <c r="C251" s="19" t="s">
        <v>266</v>
      </c>
      <c r="D251" s="20" t="s">
        <v>1</v>
      </c>
      <c r="E251" s="11" t="s">
        <v>154</v>
      </c>
      <c r="F251" s="17">
        <v>2</v>
      </c>
      <c r="G251" s="8"/>
      <c r="H251" s="21">
        <f>ROUND(G251*F251,2)</f>
        <v>0</v>
      </c>
    </row>
    <row r="252" spans="1:8" s="92" customFormat="1" ht="39.75" customHeight="1">
      <c r="A252" s="24"/>
      <c r="B252" s="18" t="s">
        <v>365</v>
      </c>
      <c r="C252" s="19" t="s">
        <v>196</v>
      </c>
      <c r="D252" s="20" t="s">
        <v>197</v>
      </c>
      <c r="E252" s="11"/>
      <c r="F252" s="90" t="s">
        <v>1</v>
      </c>
      <c r="G252" s="90" t="s">
        <v>1</v>
      </c>
      <c r="H252" s="157" t="s">
        <v>1</v>
      </c>
    </row>
    <row r="253" spans="1:8" s="92" customFormat="1" ht="39.75" customHeight="1">
      <c r="A253" s="24"/>
      <c r="B253" s="22" t="s">
        <v>72</v>
      </c>
      <c r="C253" s="19" t="s">
        <v>198</v>
      </c>
      <c r="D253" s="20" t="s">
        <v>1</v>
      </c>
      <c r="E253" s="11" t="s">
        <v>124</v>
      </c>
      <c r="F253" s="17">
        <v>40</v>
      </c>
      <c r="G253" s="8"/>
      <c r="H253" s="21">
        <f>ROUND(G253*F253,2)</f>
        <v>0</v>
      </c>
    </row>
    <row r="254" spans="1:8" s="92" customFormat="1" ht="39.75" customHeight="1">
      <c r="A254" s="23" t="s">
        <v>192</v>
      </c>
      <c r="B254" s="18" t="s">
        <v>366</v>
      </c>
      <c r="C254" s="10" t="s">
        <v>193</v>
      </c>
      <c r="D254" s="6" t="s">
        <v>194</v>
      </c>
      <c r="E254" s="11" t="s">
        <v>124</v>
      </c>
      <c r="F254" s="17">
        <v>36</v>
      </c>
      <c r="G254" s="8"/>
      <c r="H254" s="21">
        <f>ROUND(G254*F254,2)</f>
        <v>0</v>
      </c>
    </row>
    <row r="255" spans="1:8" ht="39.75" customHeight="1">
      <c r="A255" s="26" t="s">
        <v>360</v>
      </c>
      <c r="B255" s="18" t="s">
        <v>368</v>
      </c>
      <c r="C255" s="10" t="s">
        <v>361</v>
      </c>
      <c r="D255" s="6" t="s">
        <v>152</v>
      </c>
      <c r="E255" s="35" t="s">
        <v>154</v>
      </c>
      <c r="F255" s="17">
        <v>5</v>
      </c>
      <c r="G255" s="8"/>
      <c r="H255" s="21">
        <f>ROUND(G255*F255,2)</f>
        <v>0</v>
      </c>
    </row>
    <row r="256" spans="1:8" ht="39.75" customHeight="1">
      <c r="A256" s="84"/>
      <c r="B256" s="101"/>
      <c r="C256" s="2" t="s">
        <v>21</v>
      </c>
      <c r="D256" s="89"/>
      <c r="E256" s="97"/>
      <c r="F256" s="90" t="s">
        <v>1</v>
      </c>
      <c r="G256" s="90" t="s">
        <v>1</v>
      </c>
      <c r="H256" s="157" t="s">
        <v>1</v>
      </c>
    </row>
    <row r="257" spans="1:8" s="92" customFormat="1" ht="39.75" customHeight="1">
      <c r="A257" s="23" t="s">
        <v>204</v>
      </c>
      <c r="B257" s="18" t="s">
        <v>369</v>
      </c>
      <c r="C257" s="10" t="s">
        <v>206</v>
      </c>
      <c r="D257" s="6" t="s">
        <v>207</v>
      </c>
      <c r="E257" s="11" t="s">
        <v>154</v>
      </c>
      <c r="F257" s="17">
        <v>3</v>
      </c>
      <c r="G257" s="8"/>
      <c r="H257" s="21">
        <f>ROUND(G257*F257,2)</f>
        <v>0</v>
      </c>
    </row>
    <row r="258" spans="1:8" s="91" customFormat="1" ht="39.75" customHeight="1">
      <c r="A258" s="23" t="s">
        <v>209</v>
      </c>
      <c r="B258" s="18" t="s">
        <v>375</v>
      </c>
      <c r="C258" s="10" t="s">
        <v>211</v>
      </c>
      <c r="D258" s="6" t="s">
        <v>207</v>
      </c>
      <c r="E258" s="11"/>
      <c r="F258" s="90" t="s">
        <v>1</v>
      </c>
      <c r="G258" s="90" t="s">
        <v>1</v>
      </c>
      <c r="H258" s="157" t="s">
        <v>1</v>
      </c>
    </row>
    <row r="259" spans="1:8" s="92" customFormat="1" ht="39.75" customHeight="1">
      <c r="A259" s="23" t="s">
        <v>213</v>
      </c>
      <c r="B259" s="22" t="s">
        <v>72</v>
      </c>
      <c r="C259" s="10" t="s">
        <v>214</v>
      </c>
      <c r="D259" s="6"/>
      <c r="E259" s="11" t="s">
        <v>154</v>
      </c>
      <c r="F259" s="17">
        <v>3</v>
      </c>
      <c r="G259" s="8"/>
      <c r="H259" s="21">
        <f>ROUND(G259*F259,2)</f>
        <v>0</v>
      </c>
    </row>
    <row r="260" spans="1:8" ht="39.75" customHeight="1">
      <c r="A260" s="84"/>
      <c r="B260" s="88"/>
      <c r="C260" s="2" t="s">
        <v>22</v>
      </c>
      <c r="D260" s="89"/>
      <c r="E260" s="94"/>
      <c r="F260" s="90" t="s">
        <v>1</v>
      </c>
      <c r="G260" s="90" t="s">
        <v>1</v>
      </c>
      <c r="H260" s="157" t="s">
        <v>1</v>
      </c>
    </row>
    <row r="261" spans="1:8" s="91" customFormat="1" ht="39.75" customHeight="1">
      <c r="A261" s="36" t="s">
        <v>370</v>
      </c>
      <c r="B261" s="18" t="s">
        <v>376</v>
      </c>
      <c r="C261" s="10" t="s">
        <v>371</v>
      </c>
      <c r="D261" s="6" t="s">
        <v>372</v>
      </c>
      <c r="E261" s="11"/>
      <c r="F261" s="90" t="s">
        <v>1</v>
      </c>
      <c r="G261" s="90" t="s">
        <v>1</v>
      </c>
      <c r="H261" s="157" t="s">
        <v>1</v>
      </c>
    </row>
    <row r="262" spans="1:8" s="92" customFormat="1" ht="39.75" customHeight="1">
      <c r="A262" s="36" t="s">
        <v>373</v>
      </c>
      <c r="B262" s="22" t="s">
        <v>72</v>
      </c>
      <c r="C262" s="10" t="s">
        <v>374</v>
      </c>
      <c r="D262" s="6"/>
      <c r="E262" s="11" t="s">
        <v>67</v>
      </c>
      <c r="F262" s="12">
        <v>500</v>
      </c>
      <c r="G262" s="8"/>
      <c r="H262" s="21">
        <f>ROUND(G262*F262,2)</f>
        <v>0</v>
      </c>
    </row>
    <row r="263" spans="1:8" ht="39.75" customHeight="1">
      <c r="A263" s="84"/>
      <c r="B263" s="102"/>
      <c r="C263" s="2" t="s">
        <v>23</v>
      </c>
      <c r="D263" s="89"/>
      <c r="E263" s="97"/>
      <c r="F263" s="90" t="s">
        <v>1</v>
      </c>
      <c r="G263" s="90" t="s">
        <v>1</v>
      </c>
      <c r="H263" s="157" t="s">
        <v>1</v>
      </c>
    </row>
    <row r="264" spans="1:8" ht="39.75" customHeight="1" thickBot="1">
      <c r="A264" s="25"/>
      <c r="B264" s="18" t="s">
        <v>631</v>
      </c>
      <c r="C264" s="10" t="s">
        <v>236</v>
      </c>
      <c r="D264" s="6" t="s">
        <v>427</v>
      </c>
      <c r="E264" s="11" t="s">
        <v>154</v>
      </c>
      <c r="F264" s="12">
        <v>7</v>
      </c>
      <c r="G264" s="8"/>
      <c r="H264" s="21">
        <f>ROUND(G264*F264,2)</f>
        <v>0</v>
      </c>
    </row>
    <row r="265" spans="1:8" s="87" customFormat="1" ht="39.75" customHeight="1" thickBot="1" thickTop="1">
      <c r="A265" s="107"/>
      <c r="B265" s="105" t="str">
        <f>B210</f>
        <v>D</v>
      </c>
      <c r="C265" s="203" t="str">
        <f>C210</f>
        <v>Transit Facility Access to Transitway</v>
      </c>
      <c r="D265" s="204"/>
      <c r="E265" s="204"/>
      <c r="F265" s="205"/>
      <c r="G265" s="173" t="s">
        <v>16</v>
      </c>
      <c r="H265" s="108">
        <f>SUM(H211:H264)</f>
        <v>0</v>
      </c>
    </row>
    <row r="266" spans="1:8" s="87" customFormat="1" ht="39.75" customHeight="1" thickTop="1">
      <c r="A266" s="109"/>
      <c r="B266" s="86" t="s">
        <v>15</v>
      </c>
      <c r="C266" s="199" t="s">
        <v>377</v>
      </c>
      <c r="D266" s="206"/>
      <c r="E266" s="206"/>
      <c r="F266" s="207"/>
      <c r="G266" s="90" t="s">
        <v>1</v>
      </c>
      <c r="H266" s="157" t="s">
        <v>1</v>
      </c>
    </row>
    <row r="267" spans="1:8" ht="39.75" customHeight="1">
      <c r="A267" s="84"/>
      <c r="B267" s="88"/>
      <c r="C267" s="1" t="s">
        <v>18</v>
      </c>
      <c r="D267" s="89"/>
      <c r="E267" s="90" t="s">
        <v>1</v>
      </c>
      <c r="F267" s="90" t="s">
        <v>1</v>
      </c>
      <c r="G267" s="90" t="s">
        <v>1</v>
      </c>
      <c r="H267" s="157" t="s">
        <v>1</v>
      </c>
    </row>
    <row r="268" spans="1:8" s="91" customFormat="1" ht="39.75" customHeight="1">
      <c r="A268" s="23" t="s">
        <v>59</v>
      </c>
      <c r="B268" s="18" t="s">
        <v>157</v>
      </c>
      <c r="C268" s="10" t="s">
        <v>61</v>
      </c>
      <c r="D268" s="6" t="s">
        <v>62</v>
      </c>
      <c r="E268" s="11" t="s">
        <v>63</v>
      </c>
      <c r="F268" s="12">
        <v>2000</v>
      </c>
      <c r="G268" s="8"/>
      <c r="H268" s="21">
        <f>ROUND(G268*F268,2)</f>
        <v>0</v>
      </c>
    </row>
    <row r="269" spans="1:8" s="92" customFormat="1" ht="39.75" customHeight="1">
      <c r="A269" s="38" t="s">
        <v>64</v>
      </c>
      <c r="B269" s="18" t="s">
        <v>167</v>
      </c>
      <c r="C269" s="10" t="s">
        <v>66</v>
      </c>
      <c r="D269" s="6" t="s">
        <v>62</v>
      </c>
      <c r="E269" s="11" t="s">
        <v>67</v>
      </c>
      <c r="F269" s="12">
        <v>4500</v>
      </c>
      <c r="G269" s="8"/>
      <c r="H269" s="21">
        <f>ROUND(G269*F269,2)</f>
        <v>0</v>
      </c>
    </row>
    <row r="270" spans="1:8" s="91" customFormat="1" ht="39.75" customHeight="1">
      <c r="A270" s="38" t="s">
        <v>68</v>
      </c>
      <c r="B270" s="18" t="s">
        <v>378</v>
      </c>
      <c r="C270" s="10" t="s">
        <v>70</v>
      </c>
      <c r="D270" s="6" t="s">
        <v>62</v>
      </c>
      <c r="E270" s="11"/>
      <c r="F270" s="90" t="s">
        <v>1</v>
      </c>
      <c r="G270" s="90" t="s">
        <v>1</v>
      </c>
      <c r="H270" s="157" t="s">
        <v>1</v>
      </c>
    </row>
    <row r="271" spans="1:8" s="91" customFormat="1" ht="39.75" customHeight="1">
      <c r="A271" s="23" t="s">
        <v>71</v>
      </c>
      <c r="B271" s="22" t="s">
        <v>72</v>
      </c>
      <c r="C271" s="10" t="s">
        <v>73</v>
      </c>
      <c r="D271" s="6" t="s">
        <v>1</v>
      </c>
      <c r="E271" s="11" t="s">
        <v>74</v>
      </c>
      <c r="F271" s="12">
        <v>3250</v>
      </c>
      <c r="G271" s="8"/>
      <c r="H271" s="21">
        <f>ROUND(G271*F271,2)</f>
        <v>0</v>
      </c>
    </row>
    <row r="272" spans="1:8" s="91" customFormat="1" ht="39.75" customHeight="1">
      <c r="A272" s="38" t="s">
        <v>80</v>
      </c>
      <c r="B272" s="18" t="s">
        <v>379</v>
      </c>
      <c r="C272" s="10" t="s">
        <v>82</v>
      </c>
      <c r="D272" s="6" t="s">
        <v>422</v>
      </c>
      <c r="E272" s="11" t="s">
        <v>63</v>
      </c>
      <c r="F272" s="12">
        <v>350</v>
      </c>
      <c r="G272" s="8"/>
      <c r="H272" s="21">
        <f>ROUND(G272*F272,2)</f>
        <v>0</v>
      </c>
    </row>
    <row r="273" spans="1:8" s="92" customFormat="1" ht="39.75" customHeight="1">
      <c r="A273" s="23" t="s">
        <v>244</v>
      </c>
      <c r="B273" s="18" t="s">
        <v>173</v>
      </c>
      <c r="C273" s="10" t="s">
        <v>245</v>
      </c>
      <c r="D273" s="6" t="s">
        <v>62</v>
      </c>
      <c r="E273" s="11" t="s">
        <v>67</v>
      </c>
      <c r="F273" s="12">
        <v>500</v>
      </c>
      <c r="G273" s="8"/>
      <c r="H273" s="21">
        <f>ROUND(G273*F273,2)</f>
        <v>0</v>
      </c>
    </row>
    <row r="274" spans="1:8" ht="39.75" customHeight="1">
      <c r="A274" s="84"/>
      <c r="B274" s="88"/>
      <c r="C274" s="34" t="s">
        <v>93</v>
      </c>
      <c r="D274" s="89"/>
      <c r="E274" s="94"/>
      <c r="F274" s="90" t="s">
        <v>1</v>
      </c>
      <c r="G274" s="90" t="s">
        <v>1</v>
      </c>
      <c r="H274" s="157" t="s">
        <v>1</v>
      </c>
    </row>
    <row r="275" spans="1:8" s="91" customFormat="1" ht="39.75" customHeight="1">
      <c r="A275" s="33" t="s">
        <v>94</v>
      </c>
      <c r="B275" s="18" t="s">
        <v>380</v>
      </c>
      <c r="C275" s="10" t="s">
        <v>96</v>
      </c>
      <c r="D275" s="6" t="s">
        <v>62</v>
      </c>
      <c r="E275" s="11"/>
      <c r="F275" s="90" t="s">
        <v>1</v>
      </c>
      <c r="G275" s="90" t="s">
        <v>1</v>
      </c>
      <c r="H275" s="157" t="s">
        <v>1</v>
      </c>
    </row>
    <row r="276" spans="1:8" s="92" customFormat="1" ht="39.75" customHeight="1">
      <c r="A276" s="33" t="s">
        <v>98</v>
      </c>
      <c r="B276" s="22" t="s">
        <v>72</v>
      </c>
      <c r="C276" s="10" t="s">
        <v>99</v>
      </c>
      <c r="D276" s="6" t="s">
        <v>1</v>
      </c>
      <c r="E276" s="11" t="s">
        <v>67</v>
      </c>
      <c r="F276" s="12">
        <v>3650</v>
      </c>
      <c r="G276" s="8"/>
      <c r="H276" s="21">
        <f>ROUND(G276*F276,2)</f>
        <v>0</v>
      </c>
    </row>
    <row r="277" spans="1:8" ht="39.75" customHeight="1">
      <c r="A277" s="84"/>
      <c r="B277" s="96"/>
      <c r="C277" s="2" t="s">
        <v>107</v>
      </c>
      <c r="D277" s="89"/>
      <c r="E277" s="90"/>
      <c r="F277" s="90" t="s">
        <v>1</v>
      </c>
      <c r="G277" s="90" t="s">
        <v>1</v>
      </c>
      <c r="H277" s="157" t="s">
        <v>1</v>
      </c>
    </row>
    <row r="278" spans="1:8" s="91" customFormat="1" ht="39.75" customHeight="1">
      <c r="A278" s="23" t="s">
        <v>118</v>
      </c>
      <c r="B278" s="18" t="s">
        <v>383</v>
      </c>
      <c r="C278" s="10" t="s">
        <v>120</v>
      </c>
      <c r="D278" s="6" t="s">
        <v>111</v>
      </c>
      <c r="E278" s="11"/>
      <c r="F278" s="90" t="s">
        <v>1</v>
      </c>
      <c r="G278" s="90" t="s">
        <v>1</v>
      </c>
      <c r="H278" s="157" t="s">
        <v>1</v>
      </c>
    </row>
    <row r="279" spans="1:8" s="92" customFormat="1" ht="39.75" customHeight="1">
      <c r="A279" s="23" t="s">
        <v>122</v>
      </c>
      <c r="B279" s="22" t="s">
        <v>72</v>
      </c>
      <c r="C279" s="10" t="s">
        <v>313</v>
      </c>
      <c r="D279" s="6" t="s">
        <v>123</v>
      </c>
      <c r="E279" s="11" t="s">
        <v>124</v>
      </c>
      <c r="F279" s="12">
        <v>330</v>
      </c>
      <c r="G279" s="8"/>
      <c r="H279" s="21">
        <f>ROUND(G279*F279,2)</f>
        <v>0</v>
      </c>
    </row>
    <row r="280" spans="1:8" s="110" customFormat="1" ht="39.75" customHeight="1">
      <c r="A280" s="23" t="s">
        <v>381</v>
      </c>
      <c r="B280" s="22" t="s">
        <v>78</v>
      </c>
      <c r="C280" s="10" t="s">
        <v>382</v>
      </c>
      <c r="D280" s="6" t="s">
        <v>319</v>
      </c>
      <c r="E280" s="11" t="s">
        <v>124</v>
      </c>
      <c r="F280" s="12">
        <v>5</v>
      </c>
      <c r="G280" s="8"/>
      <c r="H280" s="21">
        <f>ROUND(G280*F280,2)</f>
        <v>0</v>
      </c>
    </row>
    <row r="281" spans="1:8" s="91" customFormat="1" ht="39.75" customHeight="1">
      <c r="A281" s="23" t="s">
        <v>321</v>
      </c>
      <c r="B281" s="18" t="s">
        <v>384</v>
      </c>
      <c r="C281" s="10" t="s">
        <v>322</v>
      </c>
      <c r="D281" s="6" t="s">
        <v>323</v>
      </c>
      <c r="E281" s="11" t="s">
        <v>67</v>
      </c>
      <c r="F281" s="17">
        <v>20</v>
      </c>
      <c r="G281" s="8"/>
      <c r="H281" s="21">
        <f>ROUND(G281*F281,2)</f>
        <v>0</v>
      </c>
    </row>
    <row r="282" spans="1:8" s="92" customFormat="1" ht="39.75" customHeight="1">
      <c r="A282" s="23" t="s">
        <v>133</v>
      </c>
      <c r="B282" s="18" t="s">
        <v>385</v>
      </c>
      <c r="C282" s="10" t="s">
        <v>135</v>
      </c>
      <c r="D282" s="6" t="s">
        <v>136</v>
      </c>
      <c r="E282" s="95"/>
      <c r="F282" s="90" t="s">
        <v>1</v>
      </c>
      <c r="G282" s="90" t="s">
        <v>1</v>
      </c>
      <c r="H282" s="157" t="s">
        <v>1</v>
      </c>
    </row>
    <row r="283" spans="1:8" s="92" customFormat="1" ht="39.75" customHeight="1">
      <c r="A283" s="23" t="s">
        <v>138</v>
      </c>
      <c r="B283" s="22" t="s">
        <v>72</v>
      </c>
      <c r="C283" s="10" t="s">
        <v>139</v>
      </c>
      <c r="D283" s="6"/>
      <c r="E283" s="11"/>
      <c r="F283" s="90" t="s">
        <v>1</v>
      </c>
      <c r="G283" s="90" t="s">
        <v>1</v>
      </c>
      <c r="H283" s="157" t="s">
        <v>1</v>
      </c>
    </row>
    <row r="284" spans="1:8" s="92" customFormat="1" ht="39.75" customHeight="1">
      <c r="A284" s="23" t="s">
        <v>140</v>
      </c>
      <c r="B284" s="32" t="s">
        <v>141</v>
      </c>
      <c r="C284" s="10" t="s">
        <v>142</v>
      </c>
      <c r="D284" s="6"/>
      <c r="E284" s="11" t="s">
        <v>74</v>
      </c>
      <c r="F284" s="12">
        <v>970</v>
      </c>
      <c r="G284" s="8"/>
      <c r="H284" s="21">
        <f>ROUND(G284*F284,2)</f>
        <v>0</v>
      </c>
    </row>
    <row r="285" spans="1:8" ht="39.75" customHeight="1">
      <c r="A285" s="84"/>
      <c r="B285" s="96"/>
      <c r="C285" s="2" t="s">
        <v>19</v>
      </c>
      <c r="D285" s="89"/>
      <c r="E285" s="97"/>
      <c r="F285" s="90" t="s">
        <v>1</v>
      </c>
      <c r="G285" s="90" t="s">
        <v>1</v>
      </c>
      <c r="H285" s="157" t="s">
        <v>1</v>
      </c>
    </row>
    <row r="286" spans="1:8" s="91" customFormat="1" ht="39.75" customHeight="1" thickBot="1">
      <c r="A286" s="23" t="s">
        <v>146</v>
      </c>
      <c r="B286" s="37" t="s">
        <v>269</v>
      </c>
      <c r="C286" s="49" t="s">
        <v>148</v>
      </c>
      <c r="D286" s="50" t="s">
        <v>149</v>
      </c>
      <c r="E286" s="29" t="s">
        <v>124</v>
      </c>
      <c r="F286" s="165">
        <v>250</v>
      </c>
      <c r="G286" s="30"/>
      <c r="H286" s="31">
        <f>ROUND(G286*F286,2)</f>
        <v>0</v>
      </c>
    </row>
    <row r="287" spans="1:8" ht="39.75" customHeight="1" thickTop="1">
      <c r="A287" s="84"/>
      <c r="B287" s="96"/>
      <c r="C287" s="2" t="s">
        <v>20</v>
      </c>
      <c r="D287" s="89"/>
      <c r="E287" s="97"/>
      <c r="F287" s="90" t="s">
        <v>1</v>
      </c>
      <c r="G287" s="90" t="s">
        <v>1</v>
      </c>
      <c r="H287" s="157" t="s">
        <v>1</v>
      </c>
    </row>
    <row r="288" spans="1:8" s="99" customFormat="1" ht="39.75" customHeight="1">
      <c r="A288" s="23"/>
      <c r="B288" s="18" t="s">
        <v>391</v>
      </c>
      <c r="C288" s="19" t="s">
        <v>151</v>
      </c>
      <c r="D288" s="20" t="s">
        <v>152</v>
      </c>
      <c r="E288" s="11"/>
      <c r="F288" s="90" t="s">
        <v>1</v>
      </c>
      <c r="G288" s="90" t="s">
        <v>1</v>
      </c>
      <c r="H288" s="157" t="s">
        <v>1</v>
      </c>
    </row>
    <row r="289" spans="1:8" s="99" customFormat="1" ht="39.75" customHeight="1">
      <c r="A289" s="23"/>
      <c r="B289" s="22" t="s">
        <v>72</v>
      </c>
      <c r="C289" s="19" t="s">
        <v>153</v>
      </c>
      <c r="D289" s="20" t="s">
        <v>1</v>
      </c>
      <c r="E289" s="11" t="s">
        <v>154</v>
      </c>
      <c r="F289" s="17">
        <v>2</v>
      </c>
      <c r="G289" s="8"/>
      <c r="H289" s="21">
        <f>ROUND(G289*F289,2)</f>
        <v>0</v>
      </c>
    </row>
    <row r="290" spans="1:8" s="91" customFormat="1" ht="39.75" customHeight="1">
      <c r="A290" s="23" t="s">
        <v>156</v>
      </c>
      <c r="B290" s="18" t="s">
        <v>392</v>
      </c>
      <c r="C290" s="10" t="s">
        <v>158</v>
      </c>
      <c r="D290" s="6" t="s">
        <v>152</v>
      </c>
      <c r="E290" s="11"/>
      <c r="F290" s="90" t="s">
        <v>1</v>
      </c>
      <c r="G290" s="90" t="s">
        <v>1</v>
      </c>
      <c r="H290" s="157" t="s">
        <v>1</v>
      </c>
    </row>
    <row r="291" spans="1:8" s="91" customFormat="1" ht="39.75" customHeight="1">
      <c r="A291" s="23" t="s">
        <v>160</v>
      </c>
      <c r="B291" s="22" t="s">
        <v>72</v>
      </c>
      <c r="C291" s="10" t="s">
        <v>386</v>
      </c>
      <c r="D291" s="6"/>
      <c r="E291" s="11" t="s">
        <v>154</v>
      </c>
      <c r="F291" s="17">
        <v>6</v>
      </c>
      <c r="G291" s="8"/>
      <c r="H291" s="21">
        <f>ROUND(G291*F291,2)</f>
        <v>0</v>
      </c>
    </row>
    <row r="292" spans="1:8" s="99" customFormat="1" ht="39.75" customHeight="1">
      <c r="A292" s="23" t="s">
        <v>172</v>
      </c>
      <c r="B292" s="18" t="s">
        <v>393</v>
      </c>
      <c r="C292" s="10" t="s">
        <v>174</v>
      </c>
      <c r="D292" s="6" t="s">
        <v>152</v>
      </c>
      <c r="E292" s="11"/>
      <c r="F292" s="90" t="s">
        <v>1</v>
      </c>
      <c r="G292" s="90" t="s">
        <v>1</v>
      </c>
      <c r="H292" s="157" t="s">
        <v>1</v>
      </c>
    </row>
    <row r="293" spans="1:8" s="99" customFormat="1" ht="39.75" customHeight="1">
      <c r="A293" s="23" t="s">
        <v>175</v>
      </c>
      <c r="B293" s="22" t="s">
        <v>72</v>
      </c>
      <c r="C293" s="10" t="s">
        <v>153</v>
      </c>
      <c r="D293" s="6"/>
      <c r="E293" s="11"/>
      <c r="F293" s="90" t="s">
        <v>1</v>
      </c>
      <c r="G293" s="90" t="s">
        <v>1</v>
      </c>
      <c r="H293" s="157" t="s">
        <v>1</v>
      </c>
    </row>
    <row r="294" spans="1:8" s="99" customFormat="1" ht="39.75" customHeight="1">
      <c r="A294" s="23" t="s">
        <v>176</v>
      </c>
      <c r="B294" s="32" t="s">
        <v>141</v>
      </c>
      <c r="C294" s="10" t="s">
        <v>177</v>
      </c>
      <c r="D294" s="6"/>
      <c r="E294" s="11" t="s">
        <v>124</v>
      </c>
      <c r="F294" s="17">
        <v>65</v>
      </c>
      <c r="G294" s="8"/>
      <c r="H294" s="21">
        <f>ROUND(G294*F294,2)</f>
        <v>0</v>
      </c>
    </row>
    <row r="295" spans="1:8" s="99" customFormat="1" ht="39.75" customHeight="1">
      <c r="A295" s="23" t="s">
        <v>175</v>
      </c>
      <c r="B295" s="22" t="s">
        <v>78</v>
      </c>
      <c r="C295" s="10" t="s">
        <v>178</v>
      </c>
      <c r="D295" s="6"/>
      <c r="E295" s="11"/>
      <c r="F295" s="90" t="s">
        <v>1</v>
      </c>
      <c r="G295" s="90" t="s">
        <v>1</v>
      </c>
      <c r="H295" s="157" t="s">
        <v>1</v>
      </c>
    </row>
    <row r="296" spans="1:8" s="99" customFormat="1" ht="39.75" customHeight="1">
      <c r="A296" s="23" t="s">
        <v>176</v>
      </c>
      <c r="B296" s="32" t="s">
        <v>141</v>
      </c>
      <c r="C296" s="10" t="s">
        <v>177</v>
      </c>
      <c r="D296" s="6"/>
      <c r="E296" s="11" t="s">
        <v>124</v>
      </c>
      <c r="F296" s="17">
        <v>10</v>
      </c>
      <c r="G296" s="8"/>
      <c r="H296" s="21">
        <f>ROUND(G296*F296,2)</f>
        <v>0</v>
      </c>
    </row>
    <row r="297" spans="1:8" s="99" customFormat="1" ht="39.75" customHeight="1">
      <c r="A297" s="23" t="s">
        <v>652</v>
      </c>
      <c r="B297" s="18" t="s">
        <v>394</v>
      </c>
      <c r="C297" s="19" t="s">
        <v>179</v>
      </c>
      <c r="D297" s="20" t="s">
        <v>152</v>
      </c>
      <c r="E297" s="11"/>
      <c r="F297" s="90" t="s">
        <v>1</v>
      </c>
      <c r="G297" s="90" t="s">
        <v>1</v>
      </c>
      <c r="H297" s="157" t="s">
        <v>1</v>
      </c>
    </row>
    <row r="298" spans="1:8" s="99" customFormat="1" ht="39.75" customHeight="1">
      <c r="A298" s="23"/>
      <c r="B298" s="22" t="s">
        <v>72</v>
      </c>
      <c r="C298" s="19" t="s">
        <v>264</v>
      </c>
      <c r="D298" s="20" t="s">
        <v>1</v>
      </c>
      <c r="E298" s="11" t="s">
        <v>154</v>
      </c>
      <c r="F298" s="17">
        <v>1</v>
      </c>
      <c r="G298" s="8"/>
      <c r="H298" s="21">
        <f>ROUND(G298*F298,2)</f>
        <v>0</v>
      </c>
    </row>
    <row r="299" spans="1:8" s="99" customFormat="1" ht="39.75" customHeight="1">
      <c r="A299" s="23"/>
      <c r="B299" s="22" t="s">
        <v>78</v>
      </c>
      <c r="C299" s="19" t="s">
        <v>387</v>
      </c>
      <c r="D299" s="20" t="s">
        <v>1</v>
      </c>
      <c r="E299" s="11" t="s">
        <v>154</v>
      </c>
      <c r="F299" s="17">
        <v>1</v>
      </c>
      <c r="G299" s="8"/>
      <c r="H299" s="21">
        <f>ROUND(G299*F299,2)</f>
        <v>0</v>
      </c>
    </row>
    <row r="300" spans="1:8" s="99" customFormat="1" ht="39.75" customHeight="1">
      <c r="A300" s="23"/>
      <c r="B300" s="22" t="s">
        <v>76</v>
      </c>
      <c r="C300" s="19" t="s">
        <v>388</v>
      </c>
      <c r="D300" s="20" t="s">
        <v>1</v>
      </c>
      <c r="E300" s="11" t="s">
        <v>154</v>
      </c>
      <c r="F300" s="17">
        <v>1</v>
      </c>
      <c r="G300" s="8"/>
      <c r="H300" s="21">
        <f>ROUND(G300*F300,2)</f>
        <v>0</v>
      </c>
    </row>
    <row r="301" spans="1:8" s="99" customFormat="1" ht="39.75" customHeight="1">
      <c r="A301" s="26" t="s">
        <v>360</v>
      </c>
      <c r="B301" s="39" t="s">
        <v>395</v>
      </c>
      <c r="C301" s="40" t="s">
        <v>361</v>
      </c>
      <c r="D301" s="41" t="s">
        <v>152</v>
      </c>
      <c r="E301" s="42" t="s">
        <v>154</v>
      </c>
      <c r="F301" s="17">
        <v>1</v>
      </c>
      <c r="G301" s="8"/>
      <c r="H301" s="21">
        <f>ROUND(G301*F301,2)</f>
        <v>0</v>
      </c>
    </row>
    <row r="302" spans="1:8" s="99" customFormat="1" ht="39.75" customHeight="1">
      <c r="A302" s="24" t="s">
        <v>389</v>
      </c>
      <c r="B302" s="39" t="s">
        <v>396</v>
      </c>
      <c r="C302" s="43" t="s">
        <v>390</v>
      </c>
      <c r="D302" s="44" t="s">
        <v>152</v>
      </c>
      <c r="E302" s="42" t="s">
        <v>154</v>
      </c>
      <c r="F302" s="45">
        <v>2</v>
      </c>
      <c r="G302" s="8"/>
      <c r="H302" s="21">
        <f>ROUND(G302*F302,2)</f>
        <v>0</v>
      </c>
    </row>
    <row r="303" spans="1:8" ht="39.75" customHeight="1">
      <c r="A303" s="84"/>
      <c r="B303" s="101"/>
      <c r="C303" s="2" t="s">
        <v>21</v>
      </c>
      <c r="D303" s="89"/>
      <c r="E303" s="97"/>
      <c r="F303" s="90" t="s">
        <v>1</v>
      </c>
      <c r="G303" s="90" t="s">
        <v>1</v>
      </c>
      <c r="H303" s="157" t="s">
        <v>1</v>
      </c>
    </row>
    <row r="304" spans="1:8" s="92" customFormat="1" ht="39.75" customHeight="1">
      <c r="A304" s="23" t="s">
        <v>204</v>
      </c>
      <c r="B304" s="18" t="s">
        <v>397</v>
      </c>
      <c r="C304" s="10" t="s">
        <v>206</v>
      </c>
      <c r="D304" s="6" t="s">
        <v>207</v>
      </c>
      <c r="E304" s="11" t="s">
        <v>154</v>
      </c>
      <c r="F304" s="17">
        <v>7</v>
      </c>
      <c r="G304" s="8"/>
      <c r="H304" s="21">
        <f>ROUND(G304*F304,2)</f>
        <v>0</v>
      </c>
    </row>
    <row r="305" spans="1:8" s="92" customFormat="1" ht="39.75" customHeight="1" thickBot="1">
      <c r="A305" s="23" t="s">
        <v>634</v>
      </c>
      <c r="B305" s="37" t="s">
        <v>398</v>
      </c>
      <c r="C305" s="49" t="s">
        <v>632</v>
      </c>
      <c r="D305" s="50" t="s">
        <v>207</v>
      </c>
      <c r="E305" s="172" t="s">
        <v>154</v>
      </c>
      <c r="F305" s="165">
        <v>1</v>
      </c>
      <c r="G305" s="30"/>
      <c r="H305" s="31">
        <f>ROUND(G305*F305,2)</f>
        <v>0</v>
      </c>
    </row>
    <row r="306" spans="1:8" ht="39.75" customHeight="1" thickTop="1">
      <c r="A306" s="84"/>
      <c r="B306" s="88"/>
      <c r="C306" s="2" t="s">
        <v>22</v>
      </c>
      <c r="D306" s="89"/>
      <c r="E306" s="94"/>
      <c r="F306" s="90" t="s">
        <v>1</v>
      </c>
      <c r="G306" s="90" t="s">
        <v>1</v>
      </c>
      <c r="H306" s="157" t="s">
        <v>1</v>
      </c>
    </row>
    <row r="307" spans="1:8" s="91" customFormat="1" ht="39.75" customHeight="1">
      <c r="A307" s="25" t="s">
        <v>370</v>
      </c>
      <c r="B307" s="18" t="s">
        <v>626</v>
      </c>
      <c r="C307" s="10" t="s">
        <v>371</v>
      </c>
      <c r="D307" s="6" t="s">
        <v>372</v>
      </c>
      <c r="E307" s="11"/>
      <c r="F307" s="90" t="s">
        <v>1</v>
      </c>
      <c r="G307" s="90" t="s">
        <v>1</v>
      </c>
      <c r="H307" s="157" t="s">
        <v>1</v>
      </c>
    </row>
    <row r="308" spans="1:8" s="92" customFormat="1" ht="39.75" customHeight="1">
      <c r="A308" s="25" t="s">
        <v>373</v>
      </c>
      <c r="B308" s="22" t="s">
        <v>72</v>
      </c>
      <c r="C308" s="10" t="s">
        <v>374</v>
      </c>
      <c r="D308" s="6"/>
      <c r="E308" s="11" t="s">
        <v>67</v>
      </c>
      <c r="F308" s="12">
        <v>300</v>
      </c>
      <c r="G308" s="8"/>
      <c r="H308" s="21">
        <f>ROUND(G308*F308,2)</f>
        <v>0</v>
      </c>
    </row>
    <row r="309" spans="1:8" ht="39.75" customHeight="1">
      <c r="A309" s="84"/>
      <c r="B309" s="102"/>
      <c r="C309" s="2" t="s">
        <v>23</v>
      </c>
      <c r="D309" s="89"/>
      <c r="E309" s="97"/>
      <c r="F309" s="90" t="s">
        <v>1</v>
      </c>
      <c r="G309" s="90" t="s">
        <v>1</v>
      </c>
      <c r="H309" s="157" t="s">
        <v>1</v>
      </c>
    </row>
    <row r="310" spans="1:8" ht="39.75" customHeight="1">
      <c r="A310" s="84"/>
      <c r="B310" s="18" t="s">
        <v>401</v>
      </c>
      <c r="C310" s="10" t="s">
        <v>399</v>
      </c>
      <c r="D310" s="111" t="s">
        <v>438</v>
      </c>
      <c r="E310" s="11" t="s">
        <v>124</v>
      </c>
      <c r="F310" s="12">
        <v>315</v>
      </c>
      <c r="G310" s="8"/>
      <c r="H310" s="21">
        <f>ROUND(G310*F310,2)</f>
        <v>0</v>
      </c>
    </row>
    <row r="311" spans="1:8" ht="39.75" customHeight="1">
      <c r="A311" s="98"/>
      <c r="B311" s="18" t="s">
        <v>633</v>
      </c>
      <c r="C311" s="10" t="s">
        <v>400</v>
      </c>
      <c r="D311" s="111" t="s">
        <v>438</v>
      </c>
      <c r="E311" s="35" t="s">
        <v>124</v>
      </c>
      <c r="F311" s="12">
        <v>205</v>
      </c>
      <c r="G311" s="8"/>
      <c r="H311" s="21">
        <f>ROUND(G311*F311,2)</f>
        <v>0</v>
      </c>
    </row>
    <row r="312" spans="1:8" ht="39.75" customHeight="1" thickBot="1">
      <c r="A312" s="14"/>
      <c r="B312" s="18" t="s">
        <v>640</v>
      </c>
      <c r="C312" s="10" t="s">
        <v>641</v>
      </c>
      <c r="D312" s="111" t="s">
        <v>651</v>
      </c>
      <c r="E312" s="35" t="s">
        <v>451</v>
      </c>
      <c r="F312" s="12">
        <v>1</v>
      </c>
      <c r="G312" s="8"/>
      <c r="H312" s="21">
        <f>ROUND(G312*F312,2)</f>
        <v>0</v>
      </c>
    </row>
    <row r="313" spans="1:8" s="87" customFormat="1" ht="39.75" customHeight="1" thickBot="1" thickTop="1">
      <c r="A313" s="85"/>
      <c r="B313" s="105" t="str">
        <f>B266</f>
        <v>E</v>
      </c>
      <c r="C313" s="203" t="str">
        <f>C266</f>
        <v>Transit Facility Parking Lot</v>
      </c>
      <c r="D313" s="204"/>
      <c r="E313" s="204"/>
      <c r="F313" s="205"/>
      <c r="G313" s="173" t="s">
        <v>16</v>
      </c>
      <c r="H313" s="108">
        <f>SUM(H267:H312)</f>
        <v>0</v>
      </c>
    </row>
    <row r="314" spans="1:8" s="87" customFormat="1" ht="39.75" customHeight="1" thickTop="1">
      <c r="A314" s="109"/>
      <c r="B314" s="86" t="s">
        <v>46</v>
      </c>
      <c r="C314" s="199" t="s">
        <v>402</v>
      </c>
      <c r="D314" s="206"/>
      <c r="E314" s="206"/>
      <c r="F314" s="207"/>
      <c r="G314" s="90" t="s">
        <v>1</v>
      </c>
      <c r="H314" s="157" t="s">
        <v>1</v>
      </c>
    </row>
    <row r="315" spans="1:8" ht="39.75" customHeight="1">
      <c r="A315" s="84"/>
      <c r="B315" s="88"/>
      <c r="C315" s="1" t="s">
        <v>18</v>
      </c>
      <c r="D315" s="89"/>
      <c r="E315" s="90" t="s">
        <v>1</v>
      </c>
      <c r="F315" s="90" t="s">
        <v>1</v>
      </c>
      <c r="G315" s="90" t="s">
        <v>1</v>
      </c>
      <c r="H315" s="157" t="s">
        <v>1</v>
      </c>
    </row>
    <row r="316" spans="1:8" s="91" customFormat="1" ht="39.75" customHeight="1">
      <c r="A316" s="23" t="s">
        <v>59</v>
      </c>
      <c r="B316" s="18" t="s">
        <v>205</v>
      </c>
      <c r="C316" s="10" t="s">
        <v>61</v>
      </c>
      <c r="D316" s="6" t="s">
        <v>62</v>
      </c>
      <c r="E316" s="11" t="s">
        <v>63</v>
      </c>
      <c r="F316" s="12">
        <v>400</v>
      </c>
      <c r="G316" s="8"/>
      <c r="H316" s="21">
        <f>ROUND(G316*F316,2)</f>
        <v>0</v>
      </c>
    </row>
    <row r="317" spans="1:8" s="92" customFormat="1" ht="39.75" customHeight="1">
      <c r="A317" s="38" t="s">
        <v>64</v>
      </c>
      <c r="B317" s="18" t="s">
        <v>403</v>
      </c>
      <c r="C317" s="10" t="s">
        <v>66</v>
      </c>
      <c r="D317" s="6" t="s">
        <v>62</v>
      </c>
      <c r="E317" s="11" t="s">
        <v>67</v>
      </c>
      <c r="F317" s="12">
        <v>870</v>
      </c>
      <c r="G317" s="8"/>
      <c r="H317" s="21">
        <f>ROUND(G317*F317,2)</f>
        <v>0</v>
      </c>
    </row>
    <row r="318" spans="1:8" s="91" customFormat="1" ht="39.75" customHeight="1">
      <c r="A318" s="38" t="s">
        <v>68</v>
      </c>
      <c r="B318" s="18" t="s">
        <v>210</v>
      </c>
      <c r="C318" s="10" t="s">
        <v>70</v>
      </c>
      <c r="D318" s="6" t="s">
        <v>62</v>
      </c>
      <c r="E318" s="11"/>
      <c r="F318" s="90" t="s">
        <v>1</v>
      </c>
      <c r="G318" s="90" t="s">
        <v>1</v>
      </c>
      <c r="H318" s="157" t="s">
        <v>1</v>
      </c>
    </row>
    <row r="319" spans="1:8" s="91" customFormat="1" ht="39.75" customHeight="1">
      <c r="A319" s="23" t="s">
        <v>71</v>
      </c>
      <c r="B319" s="22" t="s">
        <v>72</v>
      </c>
      <c r="C319" s="10" t="s">
        <v>73</v>
      </c>
      <c r="D319" s="6" t="s">
        <v>1</v>
      </c>
      <c r="E319" s="11" t="s">
        <v>74</v>
      </c>
      <c r="F319" s="12">
        <v>600</v>
      </c>
      <c r="G319" s="8"/>
      <c r="H319" s="21">
        <f>ROUND(G319*F319,2)</f>
        <v>0</v>
      </c>
    </row>
    <row r="320" spans="1:8" s="91" customFormat="1" ht="39.75" customHeight="1">
      <c r="A320" s="38" t="s">
        <v>80</v>
      </c>
      <c r="B320" s="18" t="s">
        <v>404</v>
      </c>
      <c r="C320" s="10" t="s">
        <v>82</v>
      </c>
      <c r="D320" s="6" t="s">
        <v>422</v>
      </c>
      <c r="E320" s="11" t="s">
        <v>63</v>
      </c>
      <c r="F320" s="12">
        <v>65</v>
      </c>
      <c r="G320" s="8"/>
      <c r="H320" s="21">
        <f>ROUND(G320*F320,2)</f>
        <v>0</v>
      </c>
    </row>
    <row r="321" spans="1:8" ht="39.75" customHeight="1">
      <c r="A321" s="84"/>
      <c r="B321" s="96"/>
      <c r="C321" s="2" t="s">
        <v>107</v>
      </c>
      <c r="D321" s="89"/>
      <c r="E321" s="90"/>
      <c r="F321" s="90" t="s">
        <v>1</v>
      </c>
      <c r="G321" s="90" t="s">
        <v>1</v>
      </c>
      <c r="H321" s="157" t="s">
        <v>1</v>
      </c>
    </row>
    <row r="322" spans="1:8" s="92" customFormat="1" ht="39.75" customHeight="1">
      <c r="A322" s="23"/>
      <c r="B322" s="18" t="s">
        <v>405</v>
      </c>
      <c r="C322" s="10" t="s">
        <v>135</v>
      </c>
      <c r="D322" s="6" t="s">
        <v>439</v>
      </c>
      <c r="E322" s="95"/>
      <c r="F322" s="90" t="s">
        <v>1</v>
      </c>
      <c r="G322" s="90" t="s">
        <v>1</v>
      </c>
      <c r="H322" s="157" t="s">
        <v>1</v>
      </c>
    </row>
    <row r="323" spans="1:8" s="92" customFormat="1" ht="39.75" customHeight="1">
      <c r="A323" s="23" t="s">
        <v>138</v>
      </c>
      <c r="B323" s="22" t="s">
        <v>72</v>
      </c>
      <c r="C323" s="10" t="s">
        <v>139</v>
      </c>
      <c r="D323" s="6"/>
      <c r="E323" s="11"/>
      <c r="F323" s="90" t="s">
        <v>1</v>
      </c>
      <c r="G323" s="90" t="s">
        <v>1</v>
      </c>
      <c r="H323" s="157" t="s">
        <v>1</v>
      </c>
    </row>
    <row r="324" spans="1:8" s="92" customFormat="1" ht="39.75" customHeight="1">
      <c r="A324" s="23" t="s">
        <v>140</v>
      </c>
      <c r="B324" s="32" t="s">
        <v>141</v>
      </c>
      <c r="C324" s="10" t="s">
        <v>142</v>
      </c>
      <c r="D324" s="6"/>
      <c r="E324" s="11" t="s">
        <v>74</v>
      </c>
      <c r="F324" s="12">
        <v>150</v>
      </c>
      <c r="G324" s="8"/>
      <c r="H324" s="21">
        <f>ROUND(G324*F324,2)</f>
        <v>0</v>
      </c>
    </row>
    <row r="325" spans="1:8" ht="39.75" customHeight="1">
      <c r="A325" s="84"/>
      <c r="B325" s="96"/>
      <c r="C325" s="2" t="s">
        <v>19</v>
      </c>
      <c r="D325" s="89"/>
      <c r="E325" s="97"/>
      <c r="F325" s="90" t="s">
        <v>1</v>
      </c>
      <c r="G325" s="90" t="s">
        <v>1</v>
      </c>
      <c r="H325" s="157" t="s">
        <v>1</v>
      </c>
    </row>
    <row r="326" spans="1:8" s="91" customFormat="1" ht="39.75" customHeight="1">
      <c r="A326" s="23" t="s">
        <v>146</v>
      </c>
      <c r="B326" s="18" t="s">
        <v>406</v>
      </c>
      <c r="C326" s="10" t="s">
        <v>148</v>
      </c>
      <c r="D326" s="6" t="s">
        <v>149</v>
      </c>
      <c r="E326" s="11" t="s">
        <v>124</v>
      </c>
      <c r="F326" s="17">
        <v>50</v>
      </c>
      <c r="G326" s="8"/>
      <c r="H326" s="21">
        <f>ROUND(G326*F326,2)</f>
        <v>0</v>
      </c>
    </row>
    <row r="327" spans="1:8" ht="39.75" customHeight="1">
      <c r="A327" s="84"/>
      <c r="B327" s="102"/>
      <c r="C327" s="2" t="s">
        <v>23</v>
      </c>
      <c r="D327" s="89"/>
      <c r="E327" s="97"/>
      <c r="F327" s="90" t="s">
        <v>1</v>
      </c>
      <c r="G327" s="90" t="s">
        <v>1</v>
      </c>
      <c r="H327" s="157" t="s">
        <v>1</v>
      </c>
    </row>
    <row r="328" spans="1:8" ht="39.75" customHeight="1">
      <c r="A328" s="84"/>
      <c r="B328" s="18" t="s">
        <v>409</v>
      </c>
      <c r="C328" s="10" t="s">
        <v>407</v>
      </c>
      <c r="D328" s="111" t="s">
        <v>438</v>
      </c>
      <c r="E328" s="11" t="s">
        <v>124</v>
      </c>
      <c r="F328" s="17">
        <v>120</v>
      </c>
      <c r="G328" s="8"/>
      <c r="H328" s="21">
        <f>ROUND(G328*F328,2)</f>
        <v>0</v>
      </c>
    </row>
    <row r="329" spans="1:8" ht="39.75" customHeight="1">
      <c r="A329" s="25" t="s">
        <v>226</v>
      </c>
      <c r="B329" s="18" t="s">
        <v>410</v>
      </c>
      <c r="C329" s="27" t="s">
        <v>227</v>
      </c>
      <c r="D329" s="47" t="s">
        <v>224</v>
      </c>
      <c r="E329" s="46"/>
      <c r="F329" s="90" t="s">
        <v>1</v>
      </c>
      <c r="G329" s="90" t="s">
        <v>1</v>
      </c>
      <c r="H329" s="157" t="s">
        <v>1</v>
      </c>
    </row>
    <row r="330" spans="1:8" ht="39.75" customHeight="1">
      <c r="A330" s="14"/>
      <c r="B330" s="22" t="s">
        <v>72</v>
      </c>
      <c r="C330" s="27" t="s">
        <v>408</v>
      </c>
      <c r="D330" s="47" t="s">
        <v>440</v>
      </c>
      <c r="E330" s="46" t="s">
        <v>124</v>
      </c>
      <c r="F330" s="103">
        <v>135</v>
      </c>
      <c r="G330" s="8"/>
      <c r="H330" s="21">
        <f>ROUND(G330*F330,2)</f>
        <v>0</v>
      </c>
    </row>
    <row r="331" spans="1:8" ht="39.75" customHeight="1">
      <c r="A331" s="14"/>
      <c r="B331" s="18" t="s">
        <v>411</v>
      </c>
      <c r="C331" s="10" t="s">
        <v>232</v>
      </c>
      <c r="D331" s="6" t="s">
        <v>426</v>
      </c>
      <c r="E331" s="11" t="s">
        <v>124</v>
      </c>
      <c r="F331" s="103">
        <v>125</v>
      </c>
      <c r="G331" s="8"/>
      <c r="H331" s="21">
        <f>ROUND(G331*F331,2)</f>
        <v>0</v>
      </c>
    </row>
    <row r="332" spans="1:8" ht="39.75" customHeight="1" thickBot="1">
      <c r="A332" s="25"/>
      <c r="B332" s="18" t="s">
        <v>642</v>
      </c>
      <c r="C332" s="10" t="s">
        <v>643</v>
      </c>
      <c r="D332" s="6" t="s">
        <v>651</v>
      </c>
      <c r="E332" s="11" t="s">
        <v>451</v>
      </c>
      <c r="F332" s="103">
        <v>1</v>
      </c>
      <c r="G332" s="8"/>
      <c r="H332" s="21">
        <f>ROUND(G332*F332,2)</f>
        <v>0</v>
      </c>
    </row>
    <row r="333" spans="1:8" s="87" customFormat="1" ht="39.75" customHeight="1" thickBot="1" thickTop="1">
      <c r="A333" s="85"/>
      <c r="B333" s="105" t="str">
        <f>B314</f>
        <v>F</v>
      </c>
      <c r="C333" s="203" t="str">
        <f>C314</f>
        <v>Via Rail Parking Lot</v>
      </c>
      <c r="D333" s="204"/>
      <c r="E333" s="204"/>
      <c r="F333" s="205"/>
      <c r="G333" s="173" t="s">
        <v>16</v>
      </c>
      <c r="H333" s="108">
        <f>SUM(H315:H332)</f>
        <v>0</v>
      </c>
    </row>
    <row r="334" spans="1:8" s="87" customFormat="1" ht="39.75" customHeight="1" thickTop="1">
      <c r="A334" s="109"/>
      <c r="B334" s="86" t="s">
        <v>47</v>
      </c>
      <c r="C334" s="199" t="s">
        <v>412</v>
      </c>
      <c r="D334" s="206"/>
      <c r="E334" s="206"/>
      <c r="F334" s="207"/>
      <c r="G334" s="90" t="s">
        <v>1</v>
      </c>
      <c r="H334" s="157" t="s">
        <v>1</v>
      </c>
    </row>
    <row r="335" spans="1:8" ht="39.75" customHeight="1">
      <c r="A335" s="84"/>
      <c r="B335" s="88"/>
      <c r="C335" s="1" t="s">
        <v>18</v>
      </c>
      <c r="D335" s="89"/>
      <c r="E335" s="90" t="s">
        <v>1</v>
      </c>
      <c r="F335" s="90" t="s">
        <v>1</v>
      </c>
      <c r="G335" s="90" t="s">
        <v>1</v>
      </c>
      <c r="H335" s="157" t="s">
        <v>1</v>
      </c>
    </row>
    <row r="336" spans="1:8" s="91" customFormat="1" ht="39.75" customHeight="1">
      <c r="A336" s="23" t="s">
        <v>59</v>
      </c>
      <c r="B336" s="18" t="s">
        <v>414</v>
      </c>
      <c r="C336" s="10" t="s">
        <v>61</v>
      </c>
      <c r="D336" s="6" t="s">
        <v>62</v>
      </c>
      <c r="E336" s="11" t="s">
        <v>63</v>
      </c>
      <c r="F336" s="12">
        <v>125</v>
      </c>
      <c r="G336" s="8"/>
      <c r="H336" s="21">
        <f>ROUND(G336*F336,2)</f>
        <v>0</v>
      </c>
    </row>
    <row r="337" spans="1:8" s="92" customFormat="1" ht="39.75" customHeight="1">
      <c r="A337" s="38" t="s">
        <v>64</v>
      </c>
      <c r="B337" s="18" t="s">
        <v>415</v>
      </c>
      <c r="C337" s="10" t="s">
        <v>66</v>
      </c>
      <c r="D337" s="6" t="s">
        <v>62</v>
      </c>
      <c r="E337" s="11" t="s">
        <v>67</v>
      </c>
      <c r="F337" s="12">
        <v>200</v>
      </c>
      <c r="G337" s="8"/>
      <c r="H337" s="21">
        <f>ROUND(G337*F337,2)</f>
        <v>0</v>
      </c>
    </row>
    <row r="338" spans="1:8" s="91" customFormat="1" ht="39.75" customHeight="1">
      <c r="A338" s="38" t="s">
        <v>68</v>
      </c>
      <c r="B338" s="18" t="s">
        <v>416</v>
      </c>
      <c r="C338" s="10" t="s">
        <v>70</v>
      </c>
      <c r="D338" s="6" t="s">
        <v>62</v>
      </c>
      <c r="E338" s="11"/>
      <c r="F338" s="90" t="s">
        <v>1</v>
      </c>
      <c r="G338" s="90" t="s">
        <v>1</v>
      </c>
      <c r="H338" s="157" t="s">
        <v>1</v>
      </c>
    </row>
    <row r="339" spans="1:8" s="91" customFormat="1" ht="39.75" customHeight="1">
      <c r="A339" s="23" t="s">
        <v>71</v>
      </c>
      <c r="B339" s="22" t="s">
        <v>72</v>
      </c>
      <c r="C339" s="10" t="s">
        <v>73</v>
      </c>
      <c r="D339" s="6" t="s">
        <v>1</v>
      </c>
      <c r="E339" s="11" t="s">
        <v>74</v>
      </c>
      <c r="F339" s="12">
        <v>215</v>
      </c>
      <c r="G339" s="8"/>
      <c r="H339" s="21">
        <f>ROUND(G339*F339,2)</f>
        <v>0</v>
      </c>
    </row>
    <row r="340" spans="1:8" s="91" customFormat="1" ht="39.75" customHeight="1">
      <c r="A340" s="38" t="s">
        <v>80</v>
      </c>
      <c r="B340" s="18" t="s">
        <v>417</v>
      </c>
      <c r="C340" s="10" t="s">
        <v>82</v>
      </c>
      <c r="D340" s="6" t="s">
        <v>422</v>
      </c>
      <c r="E340" s="11" t="s">
        <v>63</v>
      </c>
      <c r="F340" s="12">
        <v>15</v>
      </c>
      <c r="G340" s="8"/>
      <c r="H340" s="21">
        <f>ROUND(G340*F340,2)</f>
        <v>0</v>
      </c>
    </row>
    <row r="341" spans="1:8" s="92" customFormat="1" ht="39.75" customHeight="1">
      <c r="A341" s="38" t="s">
        <v>84</v>
      </c>
      <c r="B341" s="18" t="s">
        <v>418</v>
      </c>
      <c r="C341" s="10" t="s">
        <v>86</v>
      </c>
      <c r="D341" s="6" t="s">
        <v>87</v>
      </c>
      <c r="E341" s="11" t="s">
        <v>67</v>
      </c>
      <c r="F341" s="12">
        <v>210</v>
      </c>
      <c r="G341" s="8"/>
      <c r="H341" s="21">
        <f>ROUND(G341*F341,2)</f>
        <v>0</v>
      </c>
    </row>
    <row r="342" spans="1:8" ht="39.75" customHeight="1">
      <c r="A342" s="84"/>
      <c r="B342" s="96"/>
      <c r="C342" s="2" t="s">
        <v>107</v>
      </c>
      <c r="D342" s="89"/>
      <c r="E342" s="90"/>
      <c r="F342" s="90" t="s">
        <v>1</v>
      </c>
      <c r="G342" s="90" t="s">
        <v>1</v>
      </c>
      <c r="H342" s="157" t="s">
        <v>1</v>
      </c>
    </row>
    <row r="343" spans="1:8" s="91" customFormat="1" ht="39.75" customHeight="1">
      <c r="A343" s="23" t="s">
        <v>118</v>
      </c>
      <c r="B343" s="18" t="s">
        <v>419</v>
      </c>
      <c r="C343" s="10" t="s">
        <v>120</v>
      </c>
      <c r="D343" s="6" t="s">
        <v>111</v>
      </c>
      <c r="E343" s="11"/>
      <c r="F343" s="90" t="s">
        <v>1</v>
      </c>
      <c r="G343" s="90" t="s">
        <v>1</v>
      </c>
      <c r="H343" s="157" t="s">
        <v>1</v>
      </c>
    </row>
    <row r="344" spans="1:8" s="92" customFormat="1" ht="39.75" customHeight="1">
      <c r="A344" s="23" t="s">
        <v>122</v>
      </c>
      <c r="B344" s="22" t="s">
        <v>72</v>
      </c>
      <c r="C344" s="10" t="s">
        <v>313</v>
      </c>
      <c r="D344" s="6" t="s">
        <v>123</v>
      </c>
      <c r="E344" s="11" t="s">
        <v>124</v>
      </c>
      <c r="F344" s="17">
        <v>55</v>
      </c>
      <c r="G344" s="8"/>
      <c r="H344" s="21">
        <f>ROUND(G344*F344,2)</f>
        <v>0</v>
      </c>
    </row>
    <row r="345" spans="1:8" s="92" customFormat="1" ht="39.75" customHeight="1">
      <c r="A345" s="23" t="s">
        <v>315</v>
      </c>
      <c r="B345" s="22" t="s">
        <v>78</v>
      </c>
      <c r="C345" s="10" t="s">
        <v>320</v>
      </c>
      <c r="D345" s="6" t="s">
        <v>316</v>
      </c>
      <c r="E345" s="11" t="s">
        <v>124</v>
      </c>
      <c r="F345" s="12">
        <v>15</v>
      </c>
      <c r="G345" s="8"/>
      <c r="H345" s="21">
        <f>ROUND(G345*F345,2)</f>
        <v>0</v>
      </c>
    </row>
    <row r="346" spans="1:8" s="92" customFormat="1" ht="39.75" customHeight="1">
      <c r="A346" s="23" t="s">
        <v>133</v>
      </c>
      <c r="B346" s="18" t="s">
        <v>420</v>
      </c>
      <c r="C346" s="10" t="s">
        <v>135</v>
      </c>
      <c r="D346" s="6" t="s">
        <v>136</v>
      </c>
      <c r="E346" s="95"/>
      <c r="F346" s="90" t="s">
        <v>1</v>
      </c>
      <c r="G346" s="90" t="s">
        <v>1</v>
      </c>
      <c r="H346" s="157" t="s">
        <v>1</v>
      </c>
    </row>
    <row r="347" spans="1:8" s="92" customFormat="1" ht="39.75" customHeight="1">
      <c r="A347" s="23" t="s">
        <v>138</v>
      </c>
      <c r="B347" s="22" t="s">
        <v>72</v>
      </c>
      <c r="C347" s="10" t="s">
        <v>139</v>
      </c>
      <c r="D347" s="6"/>
      <c r="E347" s="11"/>
      <c r="F347" s="90" t="s">
        <v>1</v>
      </c>
      <c r="G347" s="90" t="s">
        <v>1</v>
      </c>
      <c r="H347" s="157" t="s">
        <v>1</v>
      </c>
    </row>
    <row r="348" spans="1:8" s="92" customFormat="1" ht="39.75" customHeight="1">
      <c r="A348" s="23" t="s">
        <v>140</v>
      </c>
      <c r="B348" s="32" t="s">
        <v>141</v>
      </c>
      <c r="C348" s="10" t="s">
        <v>142</v>
      </c>
      <c r="D348" s="6"/>
      <c r="E348" s="11" t="s">
        <v>74</v>
      </c>
      <c r="F348" s="12">
        <v>60</v>
      </c>
      <c r="G348" s="8"/>
      <c r="H348" s="21">
        <f>ROUND(G348*F348,2)</f>
        <v>0</v>
      </c>
    </row>
    <row r="349" spans="1:8" ht="39.75" customHeight="1">
      <c r="A349" s="84"/>
      <c r="B349" s="96"/>
      <c r="C349" s="2" t="s">
        <v>19</v>
      </c>
      <c r="D349" s="89"/>
      <c r="E349" s="97"/>
      <c r="F349" s="90" t="s">
        <v>1</v>
      </c>
      <c r="G349" s="90" t="s">
        <v>1</v>
      </c>
      <c r="H349" s="157" t="s">
        <v>1</v>
      </c>
    </row>
    <row r="350" spans="1:8" s="91" customFormat="1" ht="45" customHeight="1" thickBot="1">
      <c r="A350" s="23" t="s">
        <v>146</v>
      </c>
      <c r="B350" s="18" t="s">
        <v>421</v>
      </c>
      <c r="C350" s="10" t="s">
        <v>148</v>
      </c>
      <c r="D350" s="6" t="s">
        <v>149</v>
      </c>
      <c r="E350" s="11" t="s">
        <v>124</v>
      </c>
      <c r="F350" s="17">
        <v>50</v>
      </c>
      <c r="G350" s="8"/>
      <c r="H350" s="21">
        <f>ROUND(G350*F350,2)</f>
        <v>0</v>
      </c>
    </row>
    <row r="351" spans="1:8" s="87" customFormat="1" ht="39.75" customHeight="1" thickBot="1" thickTop="1">
      <c r="A351" s="85"/>
      <c r="B351" s="105" t="str">
        <f>B334</f>
        <v>G</v>
      </c>
      <c r="C351" s="203" t="str">
        <f>C334</f>
        <v>Pumping Station Parking Lot</v>
      </c>
      <c r="D351" s="204"/>
      <c r="E351" s="204"/>
      <c r="F351" s="205"/>
      <c r="G351" s="173" t="s">
        <v>16</v>
      </c>
      <c r="H351" s="108">
        <f>SUM(H335:H350)</f>
        <v>0</v>
      </c>
    </row>
    <row r="352" spans="1:8" s="87" customFormat="1" ht="39.75" customHeight="1" thickTop="1">
      <c r="A352" s="109"/>
      <c r="B352" s="86" t="s">
        <v>51</v>
      </c>
      <c r="C352" s="199" t="s">
        <v>413</v>
      </c>
      <c r="D352" s="206"/>
      <c r="E352" s="206"/>
      <c r="F352" s="207"/>
      <c r="G352" s="90" t="s">
        <v>1</v>
      </c>
      <c r="H352" s="157" t="s">
        <v>1</v>
      </c>
    </row>
    <row r="353" spans="1:8" s="87" customFormat="1" ht="39.75" customHeight="1">
      <c r="A353" s="112"/>
      <c r="B353" s="113" t="s">
        <v>445</v>
      </c>
      <c r="C353" s="114" t="s">
        <v>441</v>
      </c>
      <c r="D353" s="115" t="s">
        <v>442</v>
      </c>
      <c r="E353" s="116"/>
      <c r="F353" s="90" t="s">
        <v>1</v>
      </c>
      <c r="G353" s="90" t="s">
        <v>1</v>
      </c>
      <c r="H353" s="157" t="s">
        <v>1</v>
      </c>
    </row>
    <row r="354" spans="1:8" s="87" customFormat="1" ht="39.75" customHeight="1">
      <c r="A354" s="112"/>
      <c r="B354" s="100" t="s">
        <v>72</v>
      </c>
      <c r="C354" s="114" t="s">
        <v>443</v>
      </c>
      <c r="D354" s="115"/>
      <c r="E354" s="11" t="s">
        <v>154</v>
      </c>
      <c r="F354" s="17">
        <v>19</v>
      </c>
      <c r="G354" s="8"/>
      <c r="H354" s="21">
        <f aca="true" t="shared" si="9" ref="H354:H363">ROUND(G354*F354,2)</f>
        <v>0</v>
      </c>
    </row>
    <row r="355" spans="1:8" s="87" customFormat="1" ht="39.75" customHeight="1">
      <c r="A355" s="112"/>
      <c r="B355" s="100" t="s">
        <v>78</v>
      </c>
      <c r="C355" s="114" t="s">
        <v>444</v>
      </c>
      <c r="D355" s="115"/>
      <c r="E355" s="11" t="s">
        <v>154</v>
      </c>
      <c r="F355" s="17">
        <v>135</v>
      </c>
      <c r="G355" s="8"/>
      <c r="H355" s="21">
        <f t="shared" si="9"/>
        <v>0</v>
      </c>
    </row>
    <row r="356" spans="1:8" s="87" customFormat="1" ht="39.75" customHeight="1">
      <c r="A356" s="112"/>
      <c r="B356" s="113" t="s">
        <v>590</v>
      </c>
      <c r="C356" s="52" t="s">
        <v>447</v>
      </c>
      <c r="D356" s="115" t="s">
        <v>448</v>
      </c>
      <c r="E356" s="117" t="s">
        <v>154</v>
      </c>
      <c r="F356" s="17">
        <v>5</v>
      </c>
      <c r="G356" s="8"/>
      <c r="H356" s="21">
        <f t="shared" si="9"/>
        <v>0</v>
      </c>
    </row>
    <row r="357" spans="1:8" s="87" customFormat="1" ht="39.75" customHeight="1">
      <c r="A357" s="26"/>
      <c r="B357" s="113" t="s">
        <v>591</v>
      </c>
      <c r="C357" s="10" t="s">
        <v>446</v>
      </c>
      <c r="D357" s="6" t="s">
        <v>637</v>
      </c>
      <c r="E357" s="11" t="s">
        <v>67</v>
      </c>
      <c r="F357" s="17">
        <v>85</v>
      </c>
      <c r="G357" s="8"/>
      <c r="H357" s="21">
        <f t="shared" si="9"/>
        <v>0</v>
      </c>
    </row>
    <row r="358" spans="1:8" s="87" customFormat="1" ht="39.75" customHeight="1">
      <c r="A358" s="112"/>
      <c r="B358" s="113" t="s">
        <v>592</v>
      </c>
      <c r="C358" s="10" t="s">
        <v>449</v>
      </c>
      <c r="D358" s="115" t="s">
        <v>450</v>
      </c>
      <c r="E358" s="117" t="s">
        <v>154</v>
      </c>
      <c r="F358" s="17">
        <v>2</v>
      </c>
      <c r="G358" s="8"/>
      <c r="H358" s="21">
        <f t="shared" si="9"/>
        <v>0</v>
      </c>
    </row>
    <row r="359" spans="1:8" s="91" customFormat="1" ht="39.75" customHeight="1">
      <c r="A359" s="118"/>
      <c r="B359" s="113" t="s">
        <v>593</v>
      </c>
      <c r="C359" s="51" t="s">
        <v>572</v>
      </c>
      <c r="D359" s="115" t="s">
        <v>573</v>
      </c>
      <c r="E359" s="119" t="s">
        <v>451</v>
      </c>
      <c r="F359" s="17">
        <v>1</v>
      </c>
      <c r="G359" s="8"/>
      <c r="H359" s="21">
        <f t="shared" si="9"/>
        <v>0</v>
      </c>
    </row>
    <row r="360" spans="1:8" s="87" customFormat="1" ht="39.75" customHeight="1">
      <c r="A360" s="112"/>
      <c r="B360" s="113" t="s">
        <v>594</v>
      </c>
      <c r="C360" s="52" t="s">
        <v>587</v>
      </c>
      <c r="D360" s="115" t="s">
        <v>586</v>
      </c>
      <c r="E360" s="117" t="s">
        <v>451</v>
      </c>
      <c r="F360" s="17">
        <v>1</v>
      </c>
      <c r="G360" s="8"/>
      <c r="H360" s="21">
        <f t="shared" si="9"/>
        <v>0</v>
      </c>
    </row>
    <row r="361" spans="1:8" s="87" customFormat="1" ht="39.75" customHeight="1">
      <c r="A361" s="112"/>
      <c r="B361" s="113" t="s">
        <v>595</v>
      </c>
      <c r="C361" s="52" t="s">
        <v>452</v>
      </c>
      <c r="D361" s="115" t="s">
        <v>586</v>
      </c>
      <c r="E361" s="117" t="s">
        <v>451</v>
      </c>
      <c r="F361" s="17">
        <v>1</v>
      </c>
      <c r="G361" s="8"/>
      <c r="H361" s="21">
        <f t="shared" si="9"/>
        <v>0</v>
      </c>
    </row>
    <row r="362" spans="1:8" s="87" customFormat="1" ht="39.75" customHeight="1">
      <c r="A362" s="112"/>
      <c r="B362" s="113" t="s">
        <v>596</v>
      </c>
      <c r="C362" s="51" t="s">
        <v>453</v>
      </c>
      <c r="D362" s="115" t="s">
        <v>454</v>
      </c>
      <c r="E362" s="11" t="s">
        <v>67</v>
      </c>
      <c r="F362" s="17">
        <v>72000</v>
      </c>
      <c r="G362" s="8"/>
      <c r="H362" s="21">
        <f t="shared" si="9"/>
        <v>0</v>
      </c>
    </row>
    <row r="363" spans="1:8" s="87" customFormat="1" ht="39.75" customHeight="1">
      <c r="A363" s="26"/>
      <c r="B363" s="113" t="s">
        <v>597</v>
      </c>
      <c r="C363" s="10" t="s">
        <v>455</v>
      </c>
      <c r="D363" s="6" t="s">
        <v>423</v>
      </c>
      <c r="E363" s="11" t="s">
        <v>63</v>
      </c>
      <c r="F363" s="17">
        <v>15000</v>
      </c>
      <c r="G363" s="8"/>
      <c r="H363" s="21">
        <f t="shared" si="9"/>
        <v>0</v>
      </c>
    </row>
    <row r="364" spans="1:8" s="121" customFormat="1" ht="39.75" customHeight="1">
      <c r="A364" s="112"/>
      <c r="B364" s="113"/>
      <c r="C364" s="120" t="s">
        <v>456</v>
      </c>
      <c r="D364" s="115"/>
      <c r="E364" s="116"/>
      <c r="F364" s="90" t="s">
        <v>1</v>
      </c>
      <c r="G364" s="90" t="s">
        <v>1</v>
      </c>
      <c r="H364" s="157" t="s">
        <v>1</v>
      </c>
    </row>
    <row r="365" spans="2:8" s="121" customFormat="1" ht="39.75" customHeight="1">
      <c r="B365" s="113" t="s">
        <v>598</v>
      </c>
      <c r="C365" s="114" t="s">
        <v>457</v>
      </c>
      <c r="D365" s="115" t="s">
        <v>458</v>
      </c>
      <c r="E365" s="11" t="s">
        <v>154</v>
      </c>
      <c r="F365" s="17">
        <v>6</v>
      </c>
      <c r="G365" s="8"/>
      <c r="H365" s="21">
        <f>ROUND(G365*F365,2)</f>
        <v>0</v>
      </c>
    </row>
    <row r="366" spans="2:8" s="121" customFormat="1" ht="39.75" customHeight="1" thickBot="1">
      <c r="B366" s="168" t="s">
        <v>599</v>
      </c>
      <c r="C366" s="169" t="s">
        <v>459</v>
      </c>
      <c r="D366" s="170" t="s">
        <v>458</v>
      </c>
      <c r="E366" s="29" t="s">
        <v>154</v>
      </c>
      <c r="F366" s="165">
        <v>6</v>
      </c>
      <c r="G366" s="30"/>
      <c r="H366" s="31">
        <f>ROUND(G366*F366,2)</f>
        <v>0</v>
      </c>
    </row>
    <row r="367" spans="2:8" s="121" customFormat="1" ht="39.75" customHeight="1" thickTop="1">
      <c r="B367" s="122"/>
      <c r="C367" s="120" t="s">
        <v>460</v>
      </c>
      <c r="D367" s="123"/>
      <c r="E367" s="124"/>
      <c r="F367" s="90" t="s">
        <v>1</v>
      </c>
      <c r="G367" s="90" t="s">
        <v>1</v>
      </c>
      <c r="H367" s="157" t="s">
        <v>1</v>
      </c>
    </row>
    <row r="368" spans="2:8" s="121" customFormat="1" ht="39.75" customHeight="1">
      <c r="B368" s="113" t="s">
        <v>600</v>
      </c>
      <c r="C368" s="125" t="s">
        <v>461</v>
      </c>
      <c r="D368" s="115" t="s">
        <v>462</v>
      </c>
      <c r="E368" s="126" t="s">
        <v>124</v>
      </c>
      <c r="F368" s="17">
        <v>785</v>
      </c>
      <c r="G368" s="8"/>
      <c r="H368" s="21">
        <f>ROUND(G368*F368,2)</f>
        <v>0</v>
      </c>
    </row>
    <row r="369" spans="2:8" s="121" customFormat="1" ht="39.75" customHeight="1">
      <c r="B369" s="113" t="s">
        <v>601</v>
      </c>
      <c r="C369" s="125" t="s">
        <v>463</v>
      </c>
      <c r="D369" s="115" t="s">
        <v>462</v>
      </c>
      <c r="E369" s="126" t="s">
        <v>124</v>
      </c>
      <c r="F369" s="17">
        <v>300</v>
      </c>
      <c r="G369" s="8"/>
      <c r="H369" s="21">
        <f>ROUND(G369*F369,2)</f>
        <v>0</v>
      </c>
    </row>
    <row r="370" spans="1:8" s="118" customFormat="1" ht="39.75" customHeight="1">
      <c r="A370" s="121"/>
      <c r="B370" s="113" t="s">
        <v>602</v>
      </c>
      <c r="C370" s="125" t="s">
        <v>464</v>
      </c>
      <c r="D370" s="115" t="s">
        <v>462</v>
      </c>
      <c r="E370" s="126" t="s">
        <v>124</v>
      </c>
      <c r="F370" s="17">
        <v>50</v>
      </c>
      <c r="G370" s="8"/>
      <c r="H370" s="21">
        <f>ROUND(G370*F370,2)</f>
        <v>0</v>
      </c>
    </row>
    <row r="371" spans="1:8" s="87" customFormat="1" ht="39.75" customHeight="1">
      <c r="A371" s="121"/>
      <c r="B371" s="113" t="s">
        <v>603</v>
      </c>
      <c r="C371" s="51" t="s">
        <v>465</v>
      </c>
      <c r="D371" s="115" t="s">
        <v>425</v>
      </c>
      <c r="E371" s="126" t="s">
        <v>124</v>
      </c>
      <c r="F371" s="17">
        <v>275</v>
      </c>
      <c r="G371" s="8"/>
      <c r="H371" s="21">
        <f>ROUND(G371*F371,2)</f>
        <v>0</v>
      </c>
    </row>
    <row r="372" spans="2:8" s="121" customFormat="1" ht="39.75" customHeight="1">
      <c r="B372" s="113"/>
      <c r="C372" s="120" t="s">
        <v>466</v>
      </c>
      <c r="D372" s="127"/>
      <c r="E372" s="115"/>
      <c r="F372" s="90" t="s">
        <v>1</v>
      </c>
      <c r="G372" s="90" t="s">
        <v>1</v>
      </c>
      <c r="H372" s="157" t="s">
        <v>1</v>
      </c>
    </row>
    <row r="373" spans="2:8" s="121" customFormat="1" ht="39.75" customHeight="1">
      <c r="B373" s="113" t="s">
        <v>604</v>
      </c>
      <c r="C373" s="114" t="s">
        <v>467</v>
      </c>
      <c r="D373" s="115" t="s">
        <v>468</v>
      </c>
      <c r="E373" s="126"/>
      <c r="F373" s="90" t="s">
        <v>1</v>
      </c>
      <c r="G373" s="90" t="s">
        <v>1</v>
      </c>
      <c r="H373" s="157" t="s">
        <v>1</v>
      </c>
    </row>
    <row r="374" spans="2:8" s="121" customFormat="1" ht="39.75" customHeight="1">
      <c r="B374" s="100" t="s">
        <v>72</v>
      </c>
      <c r="C374" s="128" t="s">
        <v>469</v>
      </c>
      <c r="D374" s="115"/>
      <c r="E374" s="11" t="s">
        <v>154</v>
      </c>
      <c r="F374" s="17">
        <v>42</v>
      </c>
      <c r="G374" s="8"/>
      <c r="H374" s="21">
        <f aca="true" t="shared" si="10" ref="H374:H421">ROUND(G374*F374,2)</f>
        <v>0</v>
      </c>
    </row>
    <row r="375" spans="2:8" s="121" customFormat="1" ht="39.75" customHeight="1">
      <c r="B375" s="100" t="s">
        <v>78</v>
      </c>
      <c r="C375" s="128" t="s">
        <v>470</v>
      </c>
      <c r="D375" s="115"/>
      <c r="E375" s="11" t="s">
        <v>154</v>
      </c>
      <c r="F375" s="17">
        <v>8</v>
      </c>
      <c r="G375" s="8"/>
      <c r="H375" s="21">
        <f t="shared" si="10"/>
        <v>0</v>
      </c>
    </row>
    <row r="376" spans="2:8" s="121" customFormat="1" ht="39.75" customHeight="1">
      <c r="B376" s="100" t="s">
        <v>76</v>
      </c>
      <c r="C376" s="128" t="s">
        <v>471</v>
      </c>
      <c r="D376" s="115"/>
      <c r="E376" s="11" t="s">
        <v>154</v>
      </c>
      <c r="F376" s="17">
        <v>10</v>
      </c>
      <c r="G376" s="8"/>
      <c r="H376" s="21">
        <f t="shared" si="10"/>
        <v>0</v>
      </c>
    </row>
    <row r="377" spans="2:8" s="121" customFormat="1" ht="39.75" customHeight="1">
      <c r="B377" s="100" t="s">
        <v>105</v>
      </c>
      <c r="C377" s="128" t="s">
        <v>472</v>
      </c>
      <c r="D377" s="115"/>
      <c r="E377" s="11" t="s">
        <v>154</v>
      </c>
      <c r="F377" s="17">
        <v>15</v>
      </c>
      <c r="G377" s="8"/>
      <c r="H377" s="21">
        <f t="shared" si="10"/>
        <v>0</v>
      </c>
    </row>
    <row r="378" spans="2:8" s="121" customFormat="1" ht="39.75" customHeight="1">
      <c r="B378" s="100" t="s">
        <v>191</v>
      </c>
      <c r="C378" s="128" t="s">
        <v>473</v>
      </c>
      <c r="D378" s="115"/>
      <c r="E378" s="11" t="s">
        <v>154</v>
      </c>
      <c r="F378" s="17">
        <v>21</v>
      </c>
      <c r="G378" s="8"/>
      <c r="H378" s="21">
        <f t="shared" si="10"/>
        <v>0</v>
      </c>
    </row>
    <row r="379" spans="2:8" s="121" customFormat="1" ht="39.75" customHeight="1">
      <c r="B379" s="100" t="s">
        <v>188</v>
      </c>
      <c r="C379" s="128" t="s">
        <v>474</v>
      </c>
      <c r="D379" s="115"/>
      <c r="E379" s="11" t="s">
        <v>154</v>
      </c>
      <c r="F379" s="17">
        <v>27</v>
      </c>
      <c r="G379" s="8"/>
      <c r="H379" s="21">
        <f t="shared" si="10"/>
        <v>0</v>
      </c>
    </row>
    <row r="380" spans="2:8" s="121" customFormat="1" ht="39.75" customHeight="1">
      <c r="B380" s="100" t="s">
        <v>189</v>
      </c>
      <c r="C380" s="128" t="s">
        <v>475</v>
      </c>
      <c r="D380" s="115"/>
      <c r="E380" s="11" t="s">
        <v>154</v>
      </c>
      <c r="F380" s="17">
        <v>19</v>
      </c>
      <c r="G380" s="8"/>
      <c r="H380" s="21">
        <f t="shared" si="10"/>
        <v>0</v>
      </c>
    </row>
    <row r="381" spans="2:8" s="121" customFormat="1" ht="39.75" customHeight="1">
      <c r="B381" s="100" t="s">
        <v>190</v>
      </c>
      <c r="C381" s="128" t="s">
        <v>476</v>
      </c>
      <c r="D381" s="115"/>
      <c r="E381" s="11" t="s">
        <v>154</v>
      </c>
      <c r="F381" s="17">
        <v>7</v>
      </c>
      <c r="G381" s="8"/>
      <c r="H381" s="21">
        <f t="shared" si="10"/>
        <v>0</v>
      </c>
    </row>
    <row r="382" spans="2:8" s="121" customFormat="1" ht="39.75" customHeight="1">
      <c r="B382" s="100" t="s">
        <v>477</v>
      </c>
      <c r="C382" s="128" t="s">
        <v>478</v>
      </c>
      <c r="D382" s="115"/>
      <c r="E382" s="11" t="s">
        <v>154</v>
      </c>
      <c r="F382" s="17">
        <v>55</v>
      </c>
      <c r="G382" s="8"/>
      <c r="H382" s="21">
        <f t="shared" si="10"/>
        <v>0</v>
      </c>
    </row>
    <row r="383" spans="2:8" s="121" customFormat="1" ht="39.75" customHeight="1">
      <c r="B383" s="100" t="s">
        <v>574</v>
      </c>
      <c r="C383" s="128" t="s">
        <v>479</v>
      </c>
      <c r="D383" s="115"/>
      <c r="E383" s="11" t="s">
        <v>154</v>
      </c>
      <c r="F383" s="17">
        <v>8</v>
      </c>
      <c r="G383" s="8"/>
      <c r="H383" s="21">
        <f t="shared" si="10"/>
        <v>0</v>
      </c>
    </row>
    <row r="384" spans="2:8" s="121" customFormat="1" ht="39.75" customHeight="1">
      <c r="B384" s="100" t="s">
        <v>480</v>
      </c>
      <c r="C384" s="128" t="s">
        <v>481</v>
      </c>
      <c r="D384" s="115"/>
      <c r="E384" s="11" t="s">
        <v>154</v>
      </c>
      <c r="F384" s="17">
        <v>12</v>
      </c>
      <c r="G384" s="8"/>
      <c r="H384" s="21">
        <f t="shared" si="10"/>
        <v>0</v>
      </c>
    </row>
    <row r="385" spans="2:8" s="121" customFormat="1" ht="39.75" customHeight="1">
      <c r="B385" s="100" t="s">
        <v>429</v>
      </c>
      <c r="C385" s="128" t="s">
        <v>482</v>
      </c>
      <c r="D385" s="115"/>
      <c r="E385" s="11" t="s">
        <v>154</v>
      </c>
      <c r="F385" s="17">
        <v>88</v>
      </c>
      <c r="G385" s="8"/>
      <c r="H385" s="21">
        <f t="shared" si="10"/>
        <v>0</v>
      </c>
    </row>
    <row r="386" spans="2:8" s="121" customFormat="1" ht="39.75" customHeight="1">
      <c r="B386" s="100" t="s">
        <v>483</v>
      </c>
      <c r="C386" s="128" t="s">
        <v>484</v>
      </c>
      <c r="D386" s="115"/>
      <c r="E386" s="11" t="s">
        <v>154</v>
      </c>
      <c r="F386" s="17">
        <v>30</v>
      </c>
      <c r="G386" s="8"/>
      <c r="H386" s="21">
        <f t="shared" si="10"/>
        <v>0</v>
      </c>
    </row>
    <row r="387" spans="2:8" s="121" customFormat="1" ht="39.75" customHeight="1" thickBot="1">
      <c r="B387" s="166" t="s">
        <v>485</v>
      </c>
      <c r="C387" s="171" t="s">
        <v>486</v>
      </c>
      <c r="D387" s="170"/>
      <c r="E387" s="29" t="s">
        <v>154</v>
      </c>
      <c r="F387" s="165">
        <v>11</v>
      </c>
      <c r="G387" s="30"/>
      <c r="H387" s="31">
        <f t="shared" si="10"/>
        <v>0</v>
      </c>
    </row>
    <row r="388" spans="2:8" s="121" customFormat="1" ht="39.75" customHeight="1" thickTop="1">
      <c r="B388" s="100" t="s">
        <v>487</v>
      </c>
      <c r="C388" s="128" t="s">
        <v>488</v>
      </c>
      <c r="D388" s="115"/>
      <c r="E388" s="11" t="s">
        <v>154</v>
      </c>
      <c r="F388" s="17">
        <v>9</v>
      </c>
      <c r="G388" s="8"/>
      <c r="H388" s="21">
        <f t="shared" si="10"/>
        <v>0</v>
      </c>
    </row>
    <row r="389" spans="2:8" s="121" customFormat="1" ht="39.75" customHeight="1">
      <c r="B389" s="100" t="s">
        <v>489</v>
      </c>
      <c r="C389" s="128" t="s">
        <v>490</v>
      </c>
      <c r="D389" s="115"/>
      <c r="E389" s="11" t="s">
        <v>154</v>
      </c>
      <c r="F389" s="17">
        <v>3</v>
      </c>
      <c r="G389" s="8"/>
      <c r="H389" s="21">
        <f t="shared" si="10"/>
        <v>0</v>
      </c>
    </row>
    <row r="390" spans="2:8" s="121" customFormat="1" ht="39.75" customHeight="1">
      <c r="B390" s="100" t="s">
        <v>491</v>
      </c>
      <c r="C390" s="128" t="s">
        <v>492</v>
      </c>
      <c r="D390" s="115"/>
      <c r="E390" s="11" t="s">
        <v>154</v>
      </c>
      <c r="F390" s="17">
        <v>10</v>
      </c>
      <c r="G390" s="8"/>
      <c r="H390" s="21">
        <f t="shared" si="10"/>
        <v>0</v>
      </c>
    </row>
    <row r="391" spans="2:8" s="121" customFormat="1" ht="39.75" customHeight="1">
      <c r="B391" s="100" t="s">
        <v>493</v>
      </c>
      <c r="C391" s="128" t="s">
        <v>494</v>
      </c>
      <c r="D391" s="115"/>
      <c r="E391" s="11" t="s">
        <v>154</v>
      </c>
      <c r="F391" s="17">
        <v>74</v>
      </c>
      <c r="G391" s="8"/>
      <c r="H391" s="21">
        <f t="shared" si="10"/>
        <v>0</v>
      </c>
    </row>
    <row r="392" spans="2:8" s="121" customFormat="1" ht="39.75" customHeight="1">
      <c r="B392" s="100" t="s">
        <v>495</v>
      </c>
      <c r="C392" s="128" t="s">
        <v>496</v>
      </c>
      <c r="D392" s="115"/>
      <c r="E392" s="11" t="s">
        <v>154</v>
      </c>
      <c r="F392" s="17">
        <v>7</v>
      </c>
      <c r="G392" s="8"/>
      <c r="H392" s="21">
        <f t="shared" si="10"/>
        <v>0</v>
      </c>
    </row>
    <row r="393" spans="2:8" s="121" customFormat="1" ht="39.75" customHeight="1">
      <c r="B393" s="100" t="s">
        <v>497</v>
      </c>
      <c r="C393" s="128" t="s">
        <v>498</v>
      </c>
      <c r="D393" s="115"/>
      <c r="E393" s="11" t="s">
        <v>154</v>
      </c>
      <c r="F393" s="17">
        <v>14</v>
      </c>
      <c r="G393" s="8"/>
      <c r="H393" s="21">
        <f t="shared" si="10"/>
        <v>0</v>
      </c>
    </row>
    <row r="394" spans="2:8" s="121" customFormat="1" ht="39.75" customHeight="1">
      <c r="B394" s="100" t="s">
        <v>499</v>
      </c>
      <c r="C394" s="128" t="s">
        <v>500</v>
      </c>
      <c r="D394" s="115"/>
      <c r="E394" s="11" t="s">
        <v>154</v>
      </c>
      <c r="F394" s="17">
        <v>10</v>
      </c>
      <c r="G394" s="8"/>
      <c r="H394" s="21">
        <f t="shared" si="10"/>
        <v>0</v>
      </c>
    </row>
    <row r="395" spans="2:8" s="121" customFormat="1" ht="39.75" customHeight="1">
      <c r="B395" s="100" t="s">
        <v>501</v>
      </c>
      <c r="C395" s="128" t="s">
        <v>502</v>
      </c>
      <c r="D395" s="115"/>
      <c r="E395" s="11" t="s">
        <v>154</v>
      </c>
      <c r="F395" s="17">
        <v>13</v>
      </c>
      <c r="G395" s="8"/>
      <c r="H395" s="21">
        <f t="shared" si="10"/>
        <v>0</v>
      </c>
    </row>
    <row r="396" spans="2:8" s="121" customFormat="1" ht="39.75" customHeight="1">
      <c r="B396" s="100" t="s">
        <v>503</v>
      </c>
      <c r="C396" s="128" t="s">
        <v>504</v>
      </c>
      <c r="D396" s="115"/>
      <c r="E396" s="11" t="s">
        <v>154</v>
      </c>
      <c r="F396" s="17">
        <v>5</v>
      </c>
      <c r="G396" s="8"/>
      <c r="H396" s="21">
        <f t="shared" si="10"/>
        <v>0</v>
      </c>
    </row>
    <row r="397" spans="2:8" s="121" customFormat="1" ht="39.75" customHeight="1">
      <c r="B397" s="100" t="s">
        <v>505</v>
      </c>
      <c r="C397" s="128" t="s">
        <v>506</v>
      </c>
      <c r="D397" s="115"/>
      <c r="E397" s="11" t="s">
        <v>154</v>
      </c>
      <c r="F397" s="17">
        <v>12</v>
      </c>
      <c r="G397" s="8"/>
      <c r="H397" s="21">
        <f t="shared" si="10"/>
        <v>0</v>
      </c>
    </row>
    <row r="398" spans="2:8" s="121" customFormat="1" ht="39.75" customHeight="1">
      <c r="B398" s="100" t="s">
        <v>507</v>
      </c>
      <c r="C398" s="128" t="s">
        <v>508</v>
      </c>
      <c r="D398" s="115"/>
      <c r="E398" s="11" t="s">
        <v>154</v>
      </c>
      <c r="F398" s="17">
        <v>11</v>
      </c>
      <c r="G398" s="8"/>
      <c r="H398" s="21">
        <f t="shared" si="10"/>
        <v>0</v>
      </c>
    </row>
    <row r="399" spans="2:8" s="121" customFormat="1" ht="39.75" customHeight="1">
      <c r="B399" s="100" t="s">
        <v>509</v>
      </c>
      <c r="C399" s="128" t="s">
        <v>510</v>
      </c>
      <c r="D399" s="115"/>
      <c r="E399" s="11" t="s">
        <v>154</v>
      </c>
      <c r="F399" s="17">
        <v>12</v>
      </c>
      <c r="G399" s="8"/>
      <c r="H399" s="21">
        <f t="shared" si="10"/>
        <v>0</v>
      </c>
    </row>
    <row r="400" spans="2:8" s="121" customFormat="1" ht="39.75" customHeight="1">
      <c r="B400" s="100" t="s">
        <v>511</v>
      </c>
      <c r="C400" s="128" t="s">
        <v>512</v>
      </c>
      <c r="D400" s="115"/>
      <c r="E400" s="11" t="s">
        <v>154</v>
      </c>
      <c r="F400" s="17">
        <v>16</v>
      </c>
      <c r="G400" s="8"/>
      <c r="H400" s="21">
        <f t="shared" si="10"/>
        <v>0</v>
      </c>
    </row>
    <row r="401" spans="2:8" s="121" customFormat="1" ht="39.75" customHeight="1">
      <c r="B401" s="100" t="s">
        <v>513</v>
      </c>
      <c r="C401" s="128" t="s">
        <v>514</v>
      </c>
      <c r="D401" s="115"/>
      <c r="E401" s="11" t="s">
        <v>154</v>
      </c>
      <c r="F401" s="17">
        <v>5</v>
      </c>
      <c r="G401" s="8"/>
      <c r="H401" s="21">
        <f t="shared" si="10"/>
        <v>0</v>
      </c>
    </row>
    <row r="402" spans="2:8" s="121" customFormat="1" ht="39.75" customHeight="1">
      <c r="B402" s="100" t="s">
        <v>515</v>
      </c>
      <c r="C402" s="128" t="s">
        <v>516</v>
      </c>
      <c r="D402" s="115"/>
      <c r="E402" s="11" t="s">
        <v>154</v>
      </c>
      <c r="F402" s="17">
        <v>5</v>
      </c>
      <c r="G402" s="8"/>
      <c r="H402" s="21">
        <f t="shared" si="10"/>
        <v>0</v>
      </c>
    </row>
    <row r="403" spans="2:8" s="121" customFormat="1" ht="39.75" customHeight="1">
      <c r="B403" s="100" t="s">
        <v>517</v>
      </c>
      <c r="C403" s="128" t="s">
        <v>518</v>
      </c>
      <c r="D403" s="115"/>
      <c r="E403" s="11" t="s">
        <v>154</v>
      </c>
      <c r="F403" s="17">
        <v>23</v>
      </c>
      <c r="G403" s="8"/>
      <c r="H403" s="21">
        <f t="shared" si="10"/>
        <v>0</v>
      </c>
    </row>
    <row r="404" spans="2:8" s="121" customFormat="1" ht="39.75" customHeight="1">
      <c r="B404" s="100" t="s">
        <v>519</v>
      </c>
      <c r="C404" s="128" t="s">
        <v>520</v>
      </c>
      <c r="D404" s="115"/>
      <c r="E404" s="11" t="s">
        <v>154</v>
      </c>
      <c r="F404" s="17">
        <v>29</v>
      </c>
      <c r="G404" s="8"/>
      <c r="H404" s="21">
        <f t="shared" si="10"/>
        <v>0</v>
      </c>
    </row>
    <row r="405" spans="2:8" s="121" customFormat="1" ht="39.75" customHeight="1">
      <c r="B405" s="100" t="s">
        <v>521</v>
      </c>
      <c r="C405" s="128" t="s">
        <v>522</v>
      </c>
      <c r="D405" s="115"/>
      <c r="E405" s="11" t="s">
        <v>154</v>
      </c>
      <c r="F405" s="17">
        <v>34</v>
      </c>
      <c r="G405" s="8"/>
      <c r="H405" s="21">
        <f t="shared" si="10"/>
        <v>0</v>
      </c>
    </row>
    <row r="406" spans="2:8" s="121" customFormat="1" ht="39.75" customHeight="1">
      <c r="B406" s="100" t="s">
        <v>523</v>
      </c>
      <c r="C406" s="128" t="s">
        <v>524</v>
      </c>
      <c r="D406" s="115"/>
      <c r="E406" s="11" t="s">
        <v>154</v>
      </c>
      <c r="F406" s="17">
        <v>12</v>
      </c>
      <c r="G406" s="8"/>
      <c r="H406" s="21">
        <f t="shared" si="10"/>
        <v>0</v>
      </c>
    </row>
    <row r="407" spans="2:8" s="121" customFormat="1" ht="39.75" customHeight="1">
      <c r="B407" s="100" t="s">
        <v>525</v>
      </c>
      <c r="C407" s="128" t="s">
        <v>526</v>
      </c>
      <c r="D407" s="115"/>
      <c r="E407" s="11" t="s">
        <v>154</v>
      </c>
      <c r="F407" s="17">
        <v>5</v>
      </c>
      <c r="G407" s="8"/>
      <c r="H407" s="21">
        <f t="shared" si="10"/>
        <v>0</v>
      </c>
    </row>
    <row r="408" spans="2:8" s="121" customFormat="1" ht="39.75" customHeight="1" thickBot="1">
      <c r="B408" s="166" t="s">
        <v>527</v>
      </c>
      <c r="C408" s="171" t="s">
        <v>528</v>
      </c>
      <c r="D408" s="170"/>
      <c r="E408" s="29" t="s">
        <v>154</v>
      </c>
      <c r="F408" s="165">
        <v>17</v>
      </c>
      <c r="G408" s="30"/>
      <c r="H408" s="31">
        <f t="shared" si="10"/>
        <v>0</v>
      </c>
    </row>
    <row r="409" spans="2:8" s="121" customFormat="1" ht="39.75" customHeight="1" thickTop="1">
      <c r="B409" s="100" t="s">
        <v>529</v>
      </c>
      <c r="C409" s="128" t="s">
        <v>530</v>
      </c>
      <c r="D409" s="115"/>
      <c r="E409" s="11" t="s">
        <v>154</v>
      </c>
      <c r="F409" s="17">
        <v>43</v>
      </c>
      <c r="G409" s="8"/>
      <c r="H409" s="21">
        <f t="shared" si="10"/>
        <v>0</v>
      </c>
    </row>
    <row r="410" spans="2:8" s="121" customFormat="1" ht="39.75" customHeight="1">
      <c r="B410" s="100" t="s">
        <v>531</v>
      </c>
      <c r="C410" s="128" t="s">
        <v>532</v>
      </c>
      <c r="D410" s="115"/>
      <c r="E410" s="11" t="s">
        <v>154</v>
      </c>
      <c r="F410" s="17">
        <v>135</v>
      </c>
      <c r="G410" s="8"/>
      <c r="H410" s="21">
        <f t="shared" si="10"/>
        <v>0</v>
      </c>
    </row>
    <row r="411" spans="2:8" s="121" customFormat="1" ht="39.75" customHeight="1">
      <c r="B411" s="100" t="s">
        <v>533</v>
      </c>
      <c r="C411" s="128" t="s">
        <v>534</v>
      </c>
      <c r="D411" s="115"/>
      <c r="E411" s="11" t="s">
        <v>154</v>
      </c>
      <c r="F411" s="17">
        <v>60</v>
      </c>
      <c r="G411" s="8"/>
      <c r="H411" s="21">
        <f t="shared" si="10"/>
        <v>0</v>
      </c>
    </row>
    <row r="412" spans="2:8" s="121" customFormat="1" ht="39.75" customHeight="1">
      <c r="B412" s="100" t="s">
        <v>535</v>
      </c>
      <c r="C412" s="128" t="s">
        <v>536</v>
      </c>
      <c r="D412" s="115"/>
      <c r="E412" s="11" t="s">
        <v>154</v>
      </c>
      <c r="F412" s="17">
        <v>75</v>
      </c>
      <c r="G412" s="8"/>
      <c r="H412" s="21">
        <f t="shared" si="10"/>
        <v>0</v>
      </c>
    </row>
    <row r="413" spans="2:8" s="121" customFormat="1" ht="39.75" customHeight="1">
      <c r="B413" s="100" t="s">
        <v>537</v>
      </c>
      <c r="C413" s="128" t="s">
        <v>538</v>
      </c>
      <c r="D413" s="115"/>
      <c r="E413" s="11" t="s">
        <v>154</v>
      </c>
      <c r="F413" s="17">
        <v>61</v>
      </c>
      <c r="G413" s="8"/>
      <c r="H413" s="21">
        <f t="shared" si="10"/>
        <v>0</v>
      </c>
    </row>
    <row r="414" spans="2:8" s="121" customFormat="1" ht="39.75" customHeight="1">
      <c r="B414" s="113" t="s">
        <v>605</v>
      </c>
      <c r="C414" s="114" t="s">
        <v>539</v>
      </c>
      <c r="D414" s="115" t="s">
        <v>540</v>
      </c>
      <c r="E414" s="11" t="s">
        <v>67</v>
      </c>
      <c r="F414" s="17">
        <v>3000</v>
      </c>
      <c r="G414" s="8"/>
      <c r="H414" s="21">
        <f t="shared" si="10"/>
        <v>0</v>
      </c>
    </row>
    <row r="415" spans="2:8" s="121" customFormat="1" ht="39.75" customHeight="1">
      <c r="B415" s="113" t="s">
        <v>606</v>
      </c>
      <c r="C415" s="114" t="s">
        <v>541</v>
      </c>
      <c r="D415" s="115" t="s">
        <v>540</v>
      </c>
      <c r="E415" s="11" t="s">
        <v>67</v>
      </c>
      <c r="F415" s="17">
        <v>4200</v>
      </c>
      <c r="G415" s="8"/>
      <c r="H415" s="21">
        <f t="shared" si="10"/>
        <v>0</v>
      </c>
    </row>
    <row r="416" spans="2:8" s="121" customFormat="1" ht="39.75" customHeight="1">
      <c r="B416" s="113" t="s">
        <v>607</v>
      </c>
      <c r="C416" s="114" t="s">
        <v>542</v>
      </c>
      <c r="D416" s="115" t="s">
        <v>540</v>
      </c>
      <c r="E416" s="11" t="s">
        <v>63</v>
      </c>
      <c r="F416" s="17">
        <v>1000</v>
      </c>
      <c r="G416" s="8"/>
      <c r="H416" s="21">
        <f t="shared" si="10"/>
        <v>0</v>
      </c>
    </row>
    <row r="417" spans="2:8" s="121" customFormat="1" ht="39.75" customHeight="1">
      <c r="B417" s="113" t="s">
        <v>608</v>
      </c>
      <c r="C417" s="114" t="s">
        <v>543</v>
      </c>
      <c r="D417" s="115" t="s">
        <v>544</v>
      </c>
      <c r="E417" s="11" t="s">
        <v>63</v>
      </c>
      <c r="F417" s="17">
        <v>10850</v>
      </c>
      <c r="G417" s="8"/>
      <c r="H417" s="21">
        <f t="shared" si="10"/>
        <v>0</v>
      </c>
    </row>
    <row r="418" spans="2:8" s="121" customFormat="1" ht="39.75" customHeight="1">
      <c r="B418" s="113" t="s">
        <v>609</v>
      </c>
      <c r="C418" s="114" t="s">
        <v>545</v>
      </c>
      <c r="D418" s="115" t="s">
        <v>546</v>
      </c>
      <c r="E418" s="11" t="s">
        <v>63</v>
      </c>
      <c r="F418" s="17">
        <v>50</v>
      </c>
      <c r="G418" s="8"/>
      <c r="H418" s="21">
        <f t="shared" si="10"/>
        <v>0</v>
      </c>
    </row>
    <row r="419" spans="2:8" s="121" customFormat="1" ht="39.75" customHeight="1">
      <c r="B419" s="113" t="s">
        <v>610</v>
      </c>
      <c r="C419" s="128" t="s">
        <v>547</v>
      </c>
      <c r="D419" s="115" t="s">
        <v>548</v>
      </c>
      <c r="E419" s="11" t="s">
        <v>67</v>
      </c>
      <c r="F419" s="17">
        <v>72000</v>
      </c>
      <c r="G419" s="8"/>
      <c r="H419" s="21">
        <f t="shared" si="10"/>
        <v>0</v>
      </c>
    </row>
    <row r="420" spans="2:8" s="121" customFormat="1" ht="39.75" customHeight="1">
      <c r="B420" s="113" t="s">
        <v>611</v>
      </c>
      <c r="C420" s="128" t="s">
        <v>549</v>
      </c>
      <c r="D420" s="115" t="s">
        <v>550</v>
      </c>
      <c r="E420" s="11" t="s">
        <v>67</v>
      </c>
      <c r="F420" s="17">
        <v>1000</v>
      </c>
      <c r="G420" s="8"/>
      <c r="H420" s="21">
        <f t="shared" si="10"/>
        <v>0</v>
      </c>
    </row>
    <row r="421" spans="1:8" s="129" customFormat="1" ht="39.75" customHeight="1">
      <c r="A421" s="121"/>
      <c r="B421" s="113" t="s">
        <v>612</v>
      </c>
      <c r="C421" s="128" t="s">
        <v>551</v>
      </c>
      <c r="D421" s="115" t="s">
        <v>552</v>
      </c>
      <c r="E421" s="126" t="s">
        <v>553</v>
      </c>
      <c r="F421" s="17">
        <v>2</v>
      </c>
      <c r="G421" s="8"/>
      <c r="H421" s="21">
        <f t="shared" si="10"/>
        <v>0</v>
      </c>
    </row>
    <row r="422" spans="2:8" s="129" customFormat="1" ht="39.75" customHeight="1">
      <c r="B422" s="122"/>
      <c r="C422" s="130" t="s">
        <v>589</v>
      </c>
      <c r="D422" s="131"/>
      <c r="E422" s="119"/>
      <c r="F422" s="90" t="s">
        <v>1</v>
      </c>
      <c r="G422" s="90" t="s">
        <v>1</v>
      </c>
      <c r="H422" s="157" t="s">
        <v>1</v>
      </c>
    </row>
    <row r="423" spans="1:8" s="132" customFormat="1" ht="39.75" customHeight="1">
      <c r="A423" s="129"/>
      <c r="B423" s="122"/>
      <c r="C423" s="120" t="s">
        <v>555</v>
      </c>
      <c r="D423" s="131"/>
      <c r="E423" s="119"/>
      <c r="F423" s="90" t="s">
        <v>1</v>
      </c>
      <c r="G423" s="90" t="s">
        <v>1</v>
      </c>
      <c r="H423" s="157" t="s">
        <v>1</v>
      </c>
    </row>
    <row r="424" spans="2:8" s="132" customFormat="1" ht="39.75" customHeight="1">
      <c r="B424" s="113" t="s">
        <v>613</v>
      </c>
      <c r="C424" s="51" t="s">
        <v>232</v>
      </c>
      <c r="D424" s="115" t="s">
        <v>426</v>
      </c>
      <c r="E424" s="126" t="s">
        <v>124</v>
      </c>
      <c r="F424" s="17">
        <v>270</v>
      </c>
      <c r="G424" s="8"/>
      <c r="H424" s="21">
        <f>ROUND(G424*F424,2)</f>
        <v>0</v>
      </c>
    </row>
    <row r="425" spans="1:8" s="91" customFormat="1" ht="43.5" customHeight="1">
      <c r="A425" s="132"/>
      <c r="B425" s="113" t="s">
        <v>614</v>
      </c>
      <c r="C425" s="51" t="s">
        <v>588</v>
      </c>
      <c r="D425" s="115" t="s">
        <v>586</v>
      </c>
      <c r="E425" s="11" t="s">
        <v>67</v>
      </c>
      <c r="F425" s="17">
        <v>30</v>
      </c>
      <c r="G425" s="8"/>
      <c r="H425" s="21">
        <f>ROUND(G425*F425,2)</f>
        <v>0</v>
      </c>
    </row>
    <row r="426" spans="1:8" s="133" customFormat="1" ht="39.75" customHeight="1">
      <c r="A426" s="25" t="s">
        <v>556</v>
      </c>
      <c r="B426" s="113" t="s">
        <v>615</v>
      </c>
      <c r="C426" s="10" t="s">
        <v>557</v>
      </c>
      <c r="D426" s="6" t="s">
        <v>558</v>
      </c>
      <c r="E426" s="11"/>
      <c r="F426" s="90" t="s">
        <v>1</v>
      </c>
      <c r="G426" s="90" t="s">
        <v>1</v>
      </c>
      <c r="H426" s="157" t="s">
        <v>1</v>
      </c>
    </row>
    <row r="427" spans="1:8" s="133" customFormat="1" ht="39.75" customHeight="1">
      <c r="A427" s="25" t="s">
        <v>559</v>
      </c>
      <c r="B427" s="22" t="s">
        <v>72</v>
      </c>
      <c r="C427" s="10" t="s">
        <v>560</v>
      </c>
      <c r="D427" s="6" t="s">
        <v>1</v>
      </c>
      <c r="E427" s="11" t="s">
        <v>124</v>
      </c>
      <c r="F427" s="17">
        <v>100</v>
      </c>
      <c r="G427" s="8"/>
      <c r="H427" s="21">
        <f>ROUND(G427*F427,2)</f>
        <v>0</v>
      </c>
    </row>
    <row r="428" spans="1:8" s="133" customFormat="1" ht="39.75" customHeight="1">
      <c r="A428" s="25" t="s">
        <v>561</v>
      </c>
      <c r="B428" s="22" t="s">
        <v>78</v>
      </c>
      <c r="C428" s="10" t="s">
        <v>562</v>
      </c>
      <c r="D428" s="6" t="s">
        <v>1</v>
      </c>
      <c r="E428" s="11" t="s">
        <v>124</v>
      </c>
      <c r="F428" s="17">
        <v>45</v>
      </c>
      <c r="G428" s="8"/>
      <c r="H428" s="21">
        <f>ROUND(G428*F428,2)</f>
        <v>0</v>
      </c>
    </row>
    <row r="429" spans="1:8" s="91" customFormat="1" ht="42.75" customHeight="1" thickBot="1">
      <c r="A429" s="25" t="s">
        <v>563</v>
      </c>
      <c r="B429" s="161" t="s">
        <v>76</v>
      </c>
      <c r="C429" s="49" t="s">
        <v>564</v>
      </c>
      <c r="D429" s="50" t="s">
        <v>1</v>
      </c>
      <c r="E429" s="29" t="s">
        <v>124</v>
      </c>
      <c r="F429" s="165">
        <v>20</v>
      </c>
      <c r="G429" s="30"/>
      <c r="H429" s="31">
        <f>ROUND(G429*F429,2)</f>
        <v>0</v>
      </c>
    </row>
    <row r="430" spans="1:8" s="133" customFormat="1" ht="39.75" customHeight="1" thickTop="1">
      <c r="A430" s="25" t="s">
        <v>94</v>
      </c>
      <c r="B430" s="113" t="s">
        <v>616</v>
      </c>
      <c r="C430" s="10" t="s">
        <v>96</v>
      </c>
      <c r="D430" s="6" t="s">
        <v>62</v>
      </c>
      <c r="E430" s="11"/>
      <c r="F430" s="90" t="s">
        <v>1</v>
      </c>
      <c r="G430" s="90" t="s">
        <v>1</v>
      </c>
      <c r="H430" s="157" t="s">
        <v>1</v>
      </c>
    </row>
    <row r="431" spans="1:8" s="91" customFormat="1" ht="43.5" customHeight="1">
      <c r="A431" s="25" t="s">
        <v>565</v>
      </c>
      <c r="B431" s="22" t="s">
        <v>72</v>
      </c>
      <c r="C431" s="10" t="s">
        <v>566</v>
      </c>
      <c r="D431" s="6" t="s">
        <v>1</v>
      </c>
      <c r="E431" s="11" t="s">
        <v>67</v>
      </c>
      <c r="F431" s="17">
        <v>400</v>
      </c>
      <c r="G431" s="8"/>
      <c r="H431" s="21">
        <f>ROUND(G431*F431,2)</f>
        <v>0</v>
      </c>
    </row>
    <row r="432" spans="1:8" s="132" customFormat="1" ht="39.75" customHeight="1">
      <c r="A432" s="25" t="s">
        <v>100</v>
      </c>
      <c r="B432" s="113" t="s">
        <v>617</v>
      </c>
      <c r="C432" s="10" t="s">
        <v>102</v>
      </c>
      <c r="D432" s="6" t="s">
        <v>103</v>
      </c>
      <c r="E432" s="11"/>
      <c r="F432" s="90" t="s">
        <v>1</v>
      </c>
      <c r="G432" s="90" t="s">
        <v>1</v>
      </c>
      <c r="H432" s="157" t="s">
        <v>1</v>
      </c>
    </row>
    <row r="433" spans="1:8" s="132" customFormat="1" ht="39.75" customHeight="1">
      <c r="A433" s="25" t="s">
        <v>104</v>
      </c>
      <c r="B433" s="22" t="s">
        <v>72</v>
      </c>
      <c r="C433" s="10" t="s">
        <v>106</v>
      </c>
      <c r="D433" s="6" t="s">
        <v>1</v>
      </c>
      <c r="E433" s="11" t="s">
        <v>67</v>
      </c>
      <c r="F433" s="17">
        <v>115</v>
      </c>
      <c r="G433" s="8"/>
      <c r="H433" s="21">
        <f>ROUND(G433*F433,2)</f>
        <v>0</v>
      </c>
    </row>
    <row r="434" spans="1:8" s="118" customFormat="1" ht="39.75" customHeight="1">
      <c r="A434" s="132"/>
      <c r="B434" s="113" t="s">
        <v>618</v>
      </c>
      <c r="C434" s="51" t="s">
        <v>625</v>
      </c>
      <c r="D434" s="115" t="s">
        <v>586</v>
      </c>
      <c r="E434" s="11" t="s">
        <v>154</v>
      </c>
      <c r="F434" s="17">
        <v>1</v>
      </c>
      <c r="G434" s="8"/>
      <c r="H434" s="21">
        <f>ROUND(G434*F434,2)</f>
        <v>0</v>
      </c>
    </row>
    <row r="435" spans="2:8" s="118" customFormat="1" ht="39.75" customHeight="1">
      <c r="B435" s="134"/>
      <c r="C435" s="120" t="s">
        <v>567</v>
      </c>
      <c r="D435" s="135"/>
      <c r="E435" s="127"/>
      <c r="F435" s="90" t="s">
        <v>1</v>
      </c>
      <c r="G435" s="90" t="s">
        <v>1</v>
      </c>
      <c r="H435" s="157" t="s">
        <v>1</v>
      </c>
    </row>
    <row r="436" spans="2:8" s="118" customFormat="1" ht="39.75" customHeight="1">
      <c r="B436" s="113" t="s">
        <v>619</v>
      </c>
      <c r="C436" s="51" t="s">
        <v>568</v>
      </c>
      <c r="D436" s="115" t="s">
        <v>569</v>
      </c>
      <c r="E436" s="126" t="s">
        <v>124</v>
      </c>
      <c r="F436" s="17">
        <v>105</v>
      </c>
      <c r="G436" s="8"/>
      <c r="H436" s="21">
        <f>ROUND(G436*F436,2)</f>
        <v>0</v>
      </c>
    </row>
    <row r="437" spans="1:8" s="91" customFormat="1" ht="39.75" customHeight="1">
      <c r="A437" s="118"/>
      <c r="B437" s="113" t="s">
        <v>620</v>
      </c>
      <c r="C437" s="51" t="s">
        <v>570</v>
      </c>
      <c r="D437" s="115" t="s">
        <v>569</v>
      </c>
      <c r="E437" s="126" t="s">
        <v>124</v>
      </c>
      <c r="F437" s="17">
        <v>16</v>
      </c>
      <c r="G437" s="8"/>
      <c r="H437" s="21">
        <f>ROUND(G437*F437,2)</f>
        <v>0</v>
      </c>
    </row>
    <row r="438" spans="1:8" s="118" customFormat="1" ht="39.75" customHeight="1">
      <c r="A438" s="54" t="s">
        <v>108</v>
      </c>
      <c r="B438" s="113" t="s">
        <v>621</v>
      </c>
      <c r="C438" s="10" t="s">
        <v>110</v>
      </c>
      <c r="D438" s="6" t="s">
        <v>111</v>
      </c>
      <c r="E438" s="11"/>
      <c r="F438" s="90" t="s">
        <v>1</v>
      </c>
      <c r="G438" s="90" t="s">
        <v>1</v>
      </c>
      <c r="H438" s="157" t="s">
        <v>1</v>
      </c>
    </row>
    <row r="439" spans="1:8" s="118" customFormat="1" ht="39.75" customHeight="1">
      <c r="A439" s="23" t="s">
        <v>113</v>
      </c>
      <c r="B439" s="22" t="s">
        <v>72</v>
      </c>
      <c r="C439" s="10" t="s">
        <v>114</v>
      </c>
      <c r="D439" s="127"/>
      <c r="E439" s="11" t="s">
        <v>67</v>
      </c>
      <c r="F439" s="17">
        <v>160</v>
      </c>
      <c r="G439" s="8"/>
      <c r="H439" s="21">
        <f>ROUND(G439*F439,2)</f>
        <v>0</v>
      </c>
    </row>
    <row r="440" spans="1:8" s="118" customFormat="1" ht="39.75" customHeight="1">
      <c r="A440" s="23" t="s">
        <v>118</v>
      </c>
      <c r="B440" s="113" t="s">
        <v>622</v>
      </c>
      <c r="C440" s="10" t="s">
        <v>120</v>
      </c>
      <c r="D440" s="6" t="s">
        <v>111</v>
      </c>
      <c r="E440" s="11"/>
      <c r="F440" s="90" t="s">
        <v>1</v>
      </c>
      <c r="G440" s="90" t="s">
        <v>1</v>
      </c>
      <c r="H440" s="157" t="s">
        <v>1</v>
      </c>
    </row>
    <row r="441" spans="1:8" s="118" customFormat="1" ht="39.75" customHeight="1">
      <c r="A441" s="23" t="s">
        <v>122</v>
      </c>
      <c r="B441" s="100" t="s">
        <v>72</v>
      </c>
      <c r="C441" s="51" t="s">
        <v>571</v>
      </c>
      <c r="D441" s="115"/>
      <c r="E441" s="126" t="s">
        <v>124</v>
      </c>
      <c r="F441" s="17">
        <v>100</v>
      </c>
      <c r="G441" s="8"/>
      <c r="H441" s="21">
        <f>ROUND(G441*F441,2)</f>
        <v>0</v>
      </c>
    </row>
    <row r="442" spans="1:8" s="118" customFormat="1" ht="39.75" customHeight="1">
      <c r="A442" s="26" t="s">
        <v>317</v>
      </c>
      <c r="B442" s="22" t="s">
        <v>78</v>
      </c>
      <c r="C442" s="10" t="s">
        <v>318</v>
      </c>
      <c r="D442" s="6" t="s">
        <v>319</v>
      </c>
      <c r="E442" s="11" t="s">
        <v>124</v>
      </c>
      <c r="F442" s="17">
        <v>35</v>
      </c>
      <c r="G442" s="8"/>
      <c r="H442" s="21">
        <f>ROUND(G442*F442,2)</f>
        <v>0</v>
      </c>
    </row>
    <row r="443" spans="1:8" s="121" customFormat="1" ht="39.75" customHeight="1">
      <c r="A443" s="26" t="s">
        <v>321</v>
      </c>
      <c r="B443" s="113" t="s">
        <v>623</v>
      </c>
      <c r="C443" s="10" t="s">
        <v>322</v>
      </c>
      <c r="D443" s="6" t="s">
        <v>323</v>
      </c>
      <c r="E443" s="11" t="s">
        <v>67</v>
      </c>
      <c r="F443" s="17">
        <v>625</v>
      </c>
      <c r="G443" s="8"/>
      <c r="H443" s="21">
        <f>ROUND(G443*F443,2)</f>
        <v>0</v>
      </c>
    </row>
    <row r="444" spans="1:8" s="118" customFormat="1" ht="39.75" customHeight="1">
      <c r="A444" s="121"/>
      <c r="B444" s="136"/>
      <c r="C444" s="120" t="s">
        <v>554</v>
      </c>
      <c r="D444" s="115"/>
      <c r="E444" s="126"/>
      <c r="F444" s="90" t="s">
        <v>1</v>
      </c>
      <c r="G444" s="90" t="s">
        <v>1</v>
      </c>
      <c r="H444" s="157" t="s">
        <v>1</v>
      </c>
    </row>
    <row r="445" spans="1:8" s="121" customFormat="1" ht="39.75" customHeight="1" thickBot="1">
      <c r="A445" s="118"/>
      <c r="B445" s="113" t="s">
        <v>624</v>
      </c>
      <c r="C445" s="51" t="s">
        <v>585</v>
      </c>
      <c r="D445" s="115" t="s">
        <v>586</v>
      </c>
      <c r="E445" s="119" t="s">
        <v>451</v>
      </c>
      <c r="F445" s="17">
        <v>1</v>
      </c>
      <c r="G445" s="8"/>
      <c r="H445" s="21">
        <f>ROUND(G445*F445,2)</f>
        <v>0</v>
      </c>
    </row>
    <row r="446" spans="1:8" s="87" customFormat="1" ht="39.75" customHeight="1" thickBot="1" thickTop="1">
      <c r="A446" s="85"/>
      <c r="B446" s="105" t="str">
        <f>B352</f>
        <v>H</v>
      </c>
      <c r="C446" s="203" t="str">
        <f>C352</f>
        <v> Landscaping Works</v>
      </c>
      <c r="D446" s="204"/>
      <c r="E446" s="204"/>
      <c r="F446" s="205"/>
      <c r="G446" s="173" t="s">
        <v>16</v>
      </c>
      <c r="H446" s="108">
        <f>SUM(H353:H445)</f>
        <v>0</v>
      </c>
    </row>
    <row r="447" spans="1:8" ht="39.75" customHeight="1" thickTop="1">
      <c r="A447" s="137"/>
      <c r="B447" s="138"/>
      <c r="C447" s="139" t="s">
        <v>17</v>
      </c>
      <c r="D447" s="140"/>
      <c r="E447" s="141"/>
      <c r="F447" s="141"/>
      <c r="G447" s="142"/>
      <c r="H447" s="143"/>
    </row>
    <row r="448" spans="1:8" ht="39.75" customHeight="1" thickBot="1">
      <c r="A448" s="104"/>
      <c r="B448" s="144" t="str">
        <f>B7</f>
        <v>A</v>
      </c>
      <c r="C448" s="216" t="str">
        <f>C7</f>
        <v>Transitway - Jubilee (Sta: 9+850)  to Brandon (Sta: 11+350)</v>
      </c>
      <c r="D448" s="217"/>
      <c r="E448" s="217"/>
      <c r="F448" s="218"/>
      <c r="G448" s="158" t="s">
        <v>16</v>
      </c>
      <c r="H448" s="145">
        <f>H97</f>
        <v>0</v>
      </c>
    </row>
    <row r="449" spans="1:8" ht="39.75" customHeight="1" thickBot="1" thickTop="1">
      <c r="A449" s="104"/>
      <c r="B449" s="144" t="str">
        <f>B98</f>
        <v>B</v>
      </c>
      <c r="C449" s="212" t="str">
        <f>C98</f>
        <v>Transitway - Brandon (Sta: 11+350) to Warsaw (Sta: 12+070)</v>
      </c>
      <c r="D449" s="204"/>
      <c r="E449" s="204"/>
      <c r="F449" s="205"/>
      <c r="G449" s="158" t="s">
        <v>16</v>
      </c>
      <c r="H449" s="145">
        <f>H158</f>
        <v>0</v>
      </c>
    </row>
    <row r="450" spans="1:8" ht="39.75" customHeight="1" thickBot="1" thickTop="1">
      <c r="A450" s="104"/>
      <c r="B450" s="144" t="str">
        <f>B159</f>
        <v>C</v>
      </c>
      <c r="C450" s="212" t="str">
        <f>C159</f>
        <v>Morley Avenue Extension to Fort Rouge Station</v>
      </c>
      <c r="D450" s="204"/>
      <c r="E450" s="204"/>
      <c r="F450" s="205"/>
      <c r="G450" s="158" t="s">
        <v>16</v>
      </c>
      <c r="H450" s="145">
        <f>H209</f>
        <v>0</v>
      </c>
    </row>
    <row r="451" spans="1:8" ht="39.75" customHeight="1" thickBot="1" thickTop="1">
      <c r="A451" s="146"/>
      <c r="B451" s="144" t="str">
        <f>B210</f>
        <v>D</v>
      </c>
      <c r="C451" s="212" t="str">
        <f>C210</f>
        <v>Transit Facility Access to Transitway</v>
      </c>
      <c r="D451" s="204"/>
      <c r="E451" s="204"/>
      <c r="F451" s="205"/>
      <c r="G451" s="159" t="s">
        <v>16</v>
      </c>
      <c r="H451" s="147">
        <f>H265</f>
        <v>0</v>
      </c>
    </row>
    <row r="452" spans="1:8" ht="39.75" customHeight="1" thickBot="1" thickTop="1">
      <c r="A452" s="148"/>
      <c r="B452" s="149" t="str">
        <f>B266</f>
        <v>E</v>
      </c>
      <c r="C452" s="213" t="str">
        <f>C266</f>
        <v>Transit Facility Parking Lot</v>
      </c>
      <c r="D452" s="214"/>
      <c r="E452" s="214"/>
      <c r="F452" s="215"/>
      <c r="G452" s="160" t="s">
        <v>16</v>
      </c>
      <c r="H452" s="150">
        <f>H313</f>
        <v>0</v>
      </c>
    </row>
    <row r="453" spans="1:8" ht="39.75" customHeight="1" thickBot="1" thickTop="1">
      <c r="A453" s="148"/>
      <c r="B453" s="149" t="str">
        <f>B314</f>
        <v>F</v>
      </c>
      <c r="C453" s="213" t="str">
        <f>C314</f>
        <v>Via Rail Parking Lot</v>
      </c>
      <c r="D453" s="214"/>
      <c r="E453" s="214"/>
      <c r="F453" s="215"/>
      <c r="G453" s="160" t="s">
        <v>16</v>
      </c>
      <c r="H453" s="150">
        <f>H333</f>
        <v>0</v>
      </c>
    </row>
    <row r="454" spans="1:8" ht="39.75" customHeight="1" thickBot="1" thickTop="1">
      <c r="A454" s="148"/>
      <c r="B454" s="149" t="str">
        <f>B334</f>
        <v>G</v>
      </c>
      <c r="C454" s="213" t="str">
        <f>C334</f>
        <v>Pumping Station Parking Lot</v>
      </c>
      <c r="D454" s="214"/>
      <c r="E454" s="214"/>
      <c r="F454" s="215"/>
      <c r="G454" s="160" t="s">
        <v>16</v>
      </c>
      <c r="H454" s="150">
        <f>H351</f>
        <v>0</v>
      </c>
    </row>
    <row r="455" spans="1:8" ht="39.75" customHeight="1" thickBot="1" thickTop="1">
      <c r="A455" s="148"/>
      <c r="B455" s="149" t="str">
        <f>B352</f>
        <v>H</v>
      </c>
      <c r="C455" s="213" t="str">
        <f>C352</f>
        <v> Landscaping Works</v>
      </c>
      <c r="D455" s="214"/>
      <c r="E455" s="214"/>
      <c r="F455" s="215"/>
      <c r="G455" s="160" t="s">
        <v>16</v>
      </c>
      <c r="H455" s="150">
        <f>H446</f>
        <v>0</v>
      </c>
    </row>
    <row r="456" spans="1:8" s="66" customFormat="1" ht="37.5" customHeight="1" thickTop="1">
      <c r="A456" s="84"/>
      <c r="B456" s="208" t="s">
        <v>40</v>
      </c>
      <c r="C456" s="209"/>
      <c r="D456" s="209"/>
      <c r="E456" s="209"/>
      <c r="F456" s="209"/>
      <c r="G456" s="210">
        <f>SUM(H448:H455)</f>
        <v>0</v>
      </c>
      <c r="H456" s="211"/>
    </row>
    <row r="457" spans="1:8" ht="37.5" customHeight="1">
      <c r="A457" s="84"/>
      <c r="B457" s="194" t="s">
        <v>38</v>
      </c>
      <c r="C457" s="195"/>
      <c r="D457" s="195"/>
      <c r="E457" s="195"/>
      <c r="F457" s="195"/>
      <c r="G457" s="195"/>
      <c r="H457" s="196"/>
    </row>
    <row r="458" spans="1:8" ht="37.5" customHeight="1">
      <c r="A458" s="84"/>
      <c r="B458" s="202" t="s">
        <v>39</v>
      </c>
      <c r="C458" s="195"/>
      <c r="D458" s="195"/>
      <c r="E458" s="195"/>
      <c r="F458" s="195"/>
      <c r="G458" s="195"/>
      <c r="H458" s="196"/>
    </row>
    <row r="459" spans="1:8" ht="15.75" customHeight="1" thickBot="1">
      <c r="A459" s="151"/>
      <c r="B459" s="152"/>
      <c r="C459" s="78"/>
      <c r="D459" s="153"/>
      <c r="E459" s="78"/>
      <c r="F459" s="78"/>
      <c r="G459" s="154"/>
      <c r="H459" s="83"/>
    </row>
    <row r="460" spans="1:8" ht="37.5" customHeight="1" thickTop="1">
      <c r="A460" s="84"/>
      <c r="B460" s="202" t="s">
        <v>39</v>
      </c>
      <c r="C460" s="195"/>
      <c r="D460" s="195"/>
      <c r="E460" s="195"/>
      <c r="F460" s="195"/>
      <c r="G460" s="195"/>
      <c r="H460" s="196"/>
    </row>
    <row r="461" spans="1:8" ht="15.75" customHeight="1" thickBot="1">
      <c r="A461" s="151"/>
      <c r="B461" s="152"/>
      <c r="C461" s="78"/>
      <c r="D461" s="153"/>
      <c r="E461" s="78"/>
      <c r="F461" s="78"/>
      <c r="G461" s="154"/>
      <c r="H461" s="83"/>
    </row>
    <row r="462" ht="15.75" thickTop="1"/>
  </sheetData>
  <sheetProtection password="CD4A" sheet="1" objects="1" scenarios="1" selectLockedCells="1"/>
  <mergeCells count="29">
    <mergeCell ref="B458:H458"/>
    <mergeCell ref="C314:F314"/>
    <mergeCell ref="C333:F333"/>
    <mergeCell ref="C334:F334"/>
    <mergeCell ref="C351:F351"/>
    <mergeCell ref="C352:F352"/>
    <mergeCell ref="C446:F446"/>
    <mergeCell ref="C448:F448"/>
    <mergeCell ref="C449:F449"/>
    <mergeCell ref="C450:F450"/>
    <mergeCell ref="C451:F451"/>
    <mergeCell ref="C453:F453"/>
    <mergeCell ref="C454:F454"/>
    <mergeCell ref="C455:F455"/>
    <mergeCell ref="C452:F452"/>
    <mergeCell ref="C159:F159"/>
    <mergeCell ref="C265:F265"/>
    <mergeCell ref="C266:F266"/>
    <mergeCell ref="C313:F313"/>
    <mergeCell ref="B457:H457"/>
    <mergeCell ref="B6:H6"/>
    <mergeCell ref="C7:E7"/>
    <mergeCell ref="B460:H460"/>
    <mergeCell ref="C209:F209"/>
    <mergeCell ref="C98:F98"/>
    <mergeCell ref="C97:F97"/>
    <mergeCell ref="C158:F158"/>
    <mergeCell ref="B456:F456"/>
    <mergeCell ref="G456:H456"/>
  </mergeCells>
  <conditionalFormatting sqref="D426:D433 D440 D438 D442:D443 D357 D363 D37 D46:D47 D68 D70:D74 D76:D77 D21:D35 D83:E83 D100:D108 D350 D121:D122 D139 D141:D142 D144:D146 E156 D148:D157 D161:D168 D9:D19 D195 D207:D208 D304:D305 D222:D223 D170:D183 D244:D245 D257:D259 D261:D262 D264 D268:D273 D275:D276 D278:D284 D286 D291 D212:D220 D307:D308 D110:D118 D316:D320 D322:D324 D326 D336:D341 D343:D348 D79:D82 D88:D96 D331:D332 D84:D86 D225:D239">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23:D126 D48:D50 D52:D64 D66:D67 D78 D293:D302 D128:D138 D185:D188 D191:D193 D204:D205 D197:D202 D241:D242 D247:D253 D255 D288:D289 D39:D44">
    <cfRule type="cellIs" priority="4" dxfId="0" operator="equal" stopIfTrue="1">
      <formula>"CW 3120-R2"</formula>
    </cfRule>
    <cfRule type="cellIs" priority="5" dxfId="0" operator="equal" stopIfTrue="1">
      <formula>"CW 3240-R7"</formula>
    </cfRule>
  </conditionalFormatting>
  <conditionalFormatting sqref="D51 D127 D196 D246 D292">
    <cfRule type="cellIs" priority="6" dxfId="0" operator="equal" stopIfTrue="1">
      <formula>"CW 3240-R7"</formula>
    </cfRule>
  </conditionalFormatting>
  <conditionalFormatting sqref="D65 D140 D203 D254">
    <cfRule type="cellIs" priority="7" dxfId="0" operator="equal" stopIfTrue="1">
      <formula>"CW 2130-R11"</formula>
    </cfRule>
    <cfRule type="cellIs" priority="8" dxfId="0"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not include fractions of a cent" sqref="G439 G445 G22 G13:G19 G328 G78:G86 G37 G164:G168 G336:G337 G100:G101 G330:G332 G308 G324 G326 G76 G310:G312 G304:G305 G212:G213 G88:G89 G286 G289 G244:G245 G291 G279:G281 G276 G271:G273 G215:G220 G223 G171:G176 G298:G302 G207:G208 G205 G202:G203 G198 G195 G200 G193 G190 G187 G431 G178:G183 G67:G68 G161:G162 G137 G139:G142 G133:G135 G131 G129 G126 G116:G118 G121:G124 G114 G96 G91:G93 G70 G27:G28 G30:G32 G24 G41 G43:G44 G46:G48 G50 G53 G55 G57:G65 G344:G345 G103:G108 G111:G112 G144 G146 G149:G157 G230:G236 G242 G239 G253:G255 G250:G251 G257 G248 G262 G264 G268:G269 G316:G317 G319:G320 G339:G341 G348 G72:G74 G294 G296 G259 G284 G350 G35 G9:G11 G433:G434 G427:G429 G424:G425 G374:G421 G368:G371 G365:G366 G354:G363">
      <formula1>IF(G439&gt;=0.01,ROUND(G439,2),0.01)</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441:G443 G436:G437 G226:G228">
      <formula1>IF(G439&gt;=0.01,ROUND(G439,2),0.01)</formula1>
    </dataValidation>
  </dataValidations>
  <printOptions/>
  <pageMargins left="0.5" right="0.5" top="0.75" bottom="0.75" header="0.25" footer="0.25"/>
  <pageSetup horizontalDpi="600" verticalDpi="600" orientation="portrait" scale="72" r:id="rId3"/>
  <headerFooter alignWithMargins="0">
    <oddHeader>&amp;L&amp;10The City of Winnipeg
Bid Opportunity No. 34-2010 Addendum 3 
&amp;XTemplate Version: C420091214 - RW&amp;R&amp;10Bid Submission
Page &amp;P+3 of 32</oddHeader>
    <oddFooter xml:space="preserve">&amp;R__________________
Name of Bidder                    </oddFooter>
  </headerFooter>
  <rowBreaks count="24" manualBreakCount="24">
    <brk id="24" min="1" max="7" man="1"/>
    <brk id="44" min="1" max="7" man="1"/>
    <brk id="64" min="1" max="7" man="1"/>
    <brk id="86" min="1" max="7" man="1"/>
    <brk id="97" min="1" max="7" man="1"/>
    <brk id="118" min="1" max="7" man="1"/>
    <brk id="139" min="1" max="7" man="1"/>
    <brk id="158" min="1" max="7" man="1"/>
    <brk id="176" min="1" max="7" man="1"/>
    <brk id="195" min="1" max="7" man="1"/>
    <brk id="209" min="1" max="7" man="1"/>
    <brk id="228" min="1" max="7" man="1"/>
    <brk id="248" min="1" max="7" man="1"/>
    <brk id="265" min="1" max="7" man="1"/>
    <brk id="286" min="1" max="7" man="1"/>
    <brk id="305" min="1" max="7" man="1"/>
    <brk id="313" min="1" max="7" man="1"/>
    <brk id="333" min="1" max="7" man="1"/>
    <brk id="351" max="255" man="1"/>
    <brk id="366" min="1" max="7" man="1"/>
    <brk id="387" min="1" max="7" man="1"/>
    <brk id="408" min="1" max="7" man="1"/>
    <brk id="429" min="1" max="7" man="1"/>
    <brk id="446"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File Size 107,008
File Re-checked by HPheifer, Public Works Dept, Eng. Division - April 20
File size: 121 344
Date: March 31, 2010 @ 9:28:05 a.m.</dc:description>
  <cp:lastModifiedBy>System Administrator</cp:lastModifiedBy>
  <cp:lastPrinted>2010-04-23T21:37:49Z</cp:lastPrinted>
  <dcterms:created xsi:type="dcterms:W3CDTF">1999-03-31T15:44:33Z</dcterms:created>
  <dcterms:modified xsi:type="dcterms:W3CDTF">2010-04-23T21:49:32Z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